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РХ 2025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77" i="1" l="1"/>
  <c r="G177" i="1"/>
  <c r="L209" i="1" l="1"/>
  <c r="J209" i="1"/>
  <c r="I209" i="1"/>
  <c r="H209" i="1"/>
  <c r="G209" i="1"/>
  <c r="F209" i="1"/>
  <c r="G92" i="1" l="1"/>
  <c r="L188" i="1"/>
  <c r="J188" i="1"/>
  <c r="I188" i="1"/>
  <c r="H188" i="1"/>
  <c r="G188" i="1"/>
  <c r="F188" i="1"/>
  <c r="L167" i="1"/>
  <c r="J167" i="1"/>
  <c r="I167" i="1"/>
  <c r="H167" i="1"/>
  <c r="G167" i="1"/>
  <c r="G178" i="1" s="1"/>
  <c r="F167" i="1"/>
  <c r="F178" i="1" s="1"/>
  <c r="L147" i="1"/>
  <c r="J147" i="1"/>
  <c r="I147" i="1"/>
  <c r="H147" i="1"/>
  <c r="G147" i="1"/>
  <c r="F147" i="1"/>
  <c r="L125" i="1"/>
  <c r="J125" i="1"/>
  <c r="I125" i="1"/>
  <c r="H125" i="1"/>
  <c r="G125" i="1"/>
  <c r="F125" i="1"/>
  <c r="F135" i="1" l="1"/>
  <c r="G135" i="1"/>
  <c r="G136" i="1" s="1"/>
  <c r="H135" i="1"/>
  <c r="H136" i="1" s="1"/>
  <c r="I135" i="1"/>
  <c r="J135" i="1"/>
  <c r="L135" i="1"/>
  <c r="L136" i="1" s="1"/>
  <c r="F136" i="1"/>
  <c r="I136" i="1"/>
  <c r="J136" i="1"/>
  <c r="F157" i="1"/>
  <c r="F158" i="1" s="1"/>
  <c r="G157" i="1"/>
  <c r="G158" i="1" s="1"/>
  <c r="H157" i="1"/>
  <c r="H158" i="1" s="1"/>
  <c r="I157" i="1"/>
  <c r="I158" i="1" s="1"/>
  <c r="J157" i="1"/>
  <c r="J158" i="1" s="1"/>
  <c r="L157" i="1"/>
  <c r="L158" i="1" s="1"/>
  <c r="H177" i="1"/>
  <c r="H178" i="1" s="1"/>
  <c r="I177" i="1"/>
  <c r="J177" i="1"/>
  <c r="J178" i="1" s="1"/>
  <c r="L177" i="1"/>
  <c r="L178" i="1" s="1"/>
  <c r="I178" i="1"/>
  <c r="F198" i="1"/>
  <c r="F199" i="1" s="1"/>
  <c r="G198" i="1"/>
  <c r="G199" i="1" s="1"/>
  <c r="H198" i="1"/>
  <c r="I198" i="1"/>
  <c r="I199" i="1" s="1"/>
  <c r="J198" i="1"/>
  <c r="J199" i="1" s="1"/>
  <c r="L198" i="1"/>
  <c r="L199" i="1" s="1"/>
  <c r="H199" i="1"/>
  <c r="F217" i="1"/>
  <c r="G217" i="1"/>
  <c r="G218" i="1" s="1"/>
  <c r="H217" i="1"/>
  <c r="H218" i="1" s="1"/>
  <c r="I217" i="1"/>
  <c r="I218" i="1" s="1"/>
  <c r="J217" i="1"/>
  <c r="J218" i="1" s="1"/>
  <c r="L217" i="1"/>
  <c r="L218" i="1" s="1"/>
  <c r="F218" i="1"/>
  <c r="B218" i="1" l="1"/>
  <c r="A218" i="1"/>
  <c r="B210" i="1"/>
  <c r="A210" i="1"/>
  <c r="B199" i="1"/>
  <c r="A199" i="1"/>
  <c r="B189" i="1"/>
  <c r="A189" i="1"/>
  <c r="B178" i="1"/>
  <c r="A178" i="1"/>
  <c r="A168" i="1"/>
  <c r="A158" i="1"/>
  <c r="B148" i="1"/>
  <c r="B136" i="1"/>
  <c r="A136" i="1"/>
  <c r="B114" i="1"/>
  <c r="A114" i="1"/>
  <c r="L113" i="1"/>
  <c r="J113" i="1"/>
  <c r="I113" i="1"/>
  <c r="H113" i="1"/>
  <c r="G113" i="1"/>
  <c r="F113" i="1"/>
  <c r="B104" i="1"/>
  <c r="A104" i="1"/>
  <c r="L103" i="1"/>
  <c r="J103" i="1"/>
  <c r="I103" i="1"/>
  <c r="H103" i="1"/>
  <c r="G103" i="1"/>
  <c r="F103" i="1"/>
  <c r="B93" i="1"/>
  <c r="A93" i="1"/>
  <c r="L92" i="1"/>
  <c r="J92" i="1"/>
  <c r="I92" i="1"/>
  <c r="H92" i="1"/>
  <c r="F92" i="1"/>
  <c r="B83" i="1"/>
  <c r="A83" i="1"/>
  <c r="L82" i="1"/>
  <c r="J82" i="1"/>
  <c r="I82" i="1"/>
  <c r="H82" i="1"/>
  <c r="G82" i="1"/>
  <c r="F82" i="1"/>
  <c r="B72" i="1"/>
  <c r="A72" i="1"/>
  <c r="L71" i="1"/>
  <c r="J71" i="1"/>
  <c r="I71" i="1"/>
  <c r="H71" i="1"/>
  <c r="G71" i="1"/>
  <c r="F71" i="1"/>
  <c r="B62" i="1"/>
  <c r="A62" i="1"/>
  <c r="L61" i="1"/>
  <c r="J61" i="1"/>
  <c r="I61" i="1"/>
  <c r="H61" i="1"/>
  <c r="G61" i="1"/>
  <c r="F61" i="1"/>
  <c r="B51" i="1"/>
  <c r="A51" i="1"/>
  <c r="L50" i="1"/>
  <c r="J50" i="1"/>
  <c r="I50" i="1"/>
  <c r="H50" i="1"/>
  <c r="G50" i="1"/>
  <c r="F50" i="1"/>
  <c r="B41" i="1"/>
  <c r="A41" i="1"/>
  <c r="L40" i="1"/>
  <c r="J40" i="1"/>
  <c r="J51" i="1" s="1"/>
  <c r="I40" i="1"/>
  <c r="H40" i="1"/>
  <c r="G40" i="1"/>
  <c r="F40" i="1"/>
  <c r="F51" i="1" s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F28" i="1" s="1"/>
  <c r="L72" i="1" l="1"/>
  <c r="L51" i="1"/>
  <c r="G72" i="1"/>
  <c r="I114" i="1"/>
  <c r="J114" i="1"/>
  <c r="H114" i="1"/>
  <c r="G114" i="1"/>
  <c r="L114" i="1"/>
  <c r="F114" i="1"/>
  <c r="L93" i="1"/>
  <c r="J93" i="1"/>
  <c r="H93" i="1"/>
  <c r="G93" i="1"/>
  <c r="F93" i="1"/>
  <c r="J72" i="1"/>
  <c r="H72" i="1"/>
  <c r="F72" i="1"/>
  <c r="I72" i="1"/>
  <c r="I51" i="1"/>
  <c r="H51" i="1"/>
  <c r="I93" i="1"/>
  <c r="G51" i="1"/>
  <c r="J28" i="1"/>
  <c r="I28" i="1"/>
  <c r="H28" i="1"/>
  <c r="G28" i="1"/>
  <c r="L28" i="1"/>
  <c r="F219" i="1" l="1"/>
  <c r="H219" i="1"/>
  <c r="J219" i="1"/>
  <c r="L219" i="1"/>
  <c r="I219" i="1"/>
  <c r="G219" i="1"/>
</calcChain>
</file>

<file path=xl/sharedStrings.xml><?xml version="1.0" encoding="utf-8"?>
<sst xmlns="http://schemas.openxmlformats.org/spreadsheetml/2006/main" count="458" uniqueCount="146">
  <si>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</si>
  <si>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</si>
  <si>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</si>
  <si>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</si>
  <si>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</si>
  <si>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</si>
  <si>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</si>
  <si>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</si>
  <si>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</si>
  <si>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</si>
  <si>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</si>
  <si>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</si>
  <si>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</si>
  <si>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</si>
  <si>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</si>
  <si>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</si>
  <si>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</si>
  <si>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</si>
  <si>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</si>
  <si>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</si>
  <si>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</si>
  <si>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</si>
  <si>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</si>
  <si>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</si>
  <si>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</si>
  <si>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</si>
  <si>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</si>
  <si>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</si>
  <si>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</si>
  <si>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</si>
  <si>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</si>
  <si>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</si>
  <si>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</si>
  <si>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</si>
  <si>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</si>
  <si>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</si>
  <si>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Какао с молоком</t>
  </si>
  <si>
    <t>Хлеб пшеничный</t>
  </si>
  <si>
    <t>Чай с сахаром</t>
  </si>
  <si>
    <t>Салат из свеклы отварной</t>
  </si>
  <si>
    <t>Компот из смеси сухофруктов</t>
  </si>
  <si>
    <t>Суп гороховый</t>
  </si>
  <si>
    <t>Картофельное пюре</t>
  </si>
  <si>
    <t>Каша гречневая рассыпчатая</t>
  </si>
  <si>
    <t>Рис отварной</t>
  </si>
  <si>
    <t>сладкое</t>
  </si>
  <si>
    <t>МБОУ СОШ с.Индерка</t>
  </si>
  <si>
    <t>Баишева</t>
  </si>
  <si>
    <t>Каша "Дружба"</t>
  </si>
  <si>
    <t>54-16к</t>
  </si>
  <si>
    <t>54-2гн</t>
  </si>
  <si>
    <t>Пром.</t>
  </si>
  <si>
    <t>Фрукт</t>
  </si>
  <si>
    <t>Суп крестьянский с крупой (крупа перловая)</t>
  </si>
  <si>
    <t>54-10с</t>
  </si>
  <si>
    <t>Курица тушеная с морковью</t>
  </si>
  <si>
    <t>54-25м</t>
  </si>
  <si>
    <t xml:space="preserve">Макароны отварные </t>
  </si>
  <si>
    <t>54-1г</t>
  </si>
  <si>
    <t>54-1хн</t>
  </si>
  <si>
    <t>Хлеб ржаной</t>
  </si>
  <si>
    <t>Каша жидкая молочная рисовая</t>
  </si>
  <si>
    <t>54-25к</t>
  </si>
  <si>
    <t>Кофейный напиток с молоком</t>
  </si>
  <si>
    <t>54-23нг</t>
  </si>
  <si>
    <t>54-13з</t>
  </si>
  <si>
    <t>Суп из овощей</t>
  </si>
  <si>
    <t>54-17с</t>
  </si>
  <si>
    <t>Гуляш из говядины</t>
  </si>
  <si>
    <t>54-2м</t>
  </si>
  <si>
    <t>54-4г</t>
  </si>
  <si>
    <t>Чай с лимоном и сахаром</t>
  </si>
  <si>
    <t>54-3нг</t>
  </si>
  <si>
    <t>Каша вязкая молочная пшеная</t>
  </si>
  <si>
    <t>54-6к</t>
  </si>
  <si>
    <t>Чай с молоком и сахаром</t>
  </si>
  <si>
    <t>54-5гн</t>
  </si>
  <si>
    <t>Салат из белокачанной капусты</t>
  </si>
  <si>
    <t>54-7з</t>
  </si>
  <si>
    <t>Суп картофельный с макаронными изделиями</t>
  </si>
  <si>
    <t>54-7с</t>
  </si>
  <si>
    <t>Рыба тушеная в томате с овощами</t>
  </si>
  <si>
    <t>54-11р</t>
  </si>
  <si>
    <t>54-6г</t>
  </si>
  <si>
    <t>Компот из кураги</t>
  </si>
  <si>
    <t>0.1</t>
  </si>
  <si>
    <t>54-2хн</t>
  </si>
  <si>
    <t>Каша вязкая молочная овсяная</t>
  </si>
  <si>
    <t>54-9к</t>
  </si>
  <si>
    <t>Чай с яблоком и сахаром</t>
  </si>
  <si>
    <t>54-46гн</t>
  </si>
  <si>
    <t xml:space="preserve">Фрукт </t>
  </si>
  <si>
    <t>Салат из моркови и яблок</t>
  </si>
  <si>
    <t>54-11з</t>
  </si>
  <si>
    <t>Щи из свежей капусты со сметаной</t>
  </si>
  <si>
    <t>54-1с</t>
  </si>
  <si>
    <t>Тефтели из говядины паровые</t>
  </si>
  <si>
    <t>54-8м</t>
  </si>
  <si>
    <t>Компот из изюма</t>
  </si>
  <si>
    <t>54-4хн</t>
  </si>
  <si>
    <t>54-15л</t>
  </si>
  <si>
    <t xml:space="preserve">Винегрет с растительным маслом </t>
  </si>
  <si>
    <t>54-16з</t>
  </si>
  <si>
    <t>Рассольник Ленинградский</t>
  </si>
  <si>
    <t>54-3с</t>
  </si>
  <si>
    <t>Жаркое по домашнему</t>
  </si>
  <si>
    <t>54-9м</t>
  </si>
  <si>
    <t>54-3гн</t>
  </si>
  <si>
    <t>Каша жидкая молочная манная</t>
  </si>
  <si>
    <t>54-27к</t>
  </si>
  <si>
    <t>54-24гн</t>
  </si>
  <si>
    <t>54-8с</t>
  </si>
  <si>
    <t>Напиток из шиповника</t>
  </si>
  <si>
    <t>54-13хн</t>
  </si>
  <si>
    <t>54-11г</t>
  </si>
  <si>
    <t>Горошица</t>
  </si>
  <si>
    <t>54-21г</t>
  </si>
  <si>
    <t>Винегрет с растительным маслом</t>
  </si>
  <si>
    <t>Борщ с капустой и с картофелем со сметаной</t>
  </si>
  <si>
    <t>54-2с</t>
  </si>
  <si>
    <t>Плов из отварной говядины</t>
  </si>
  <si>
    <t>54-11м</t>
  </si>
  <si>
    <t>Какао с молоком сгущенным</t>
  </si>
  <si>
    <t>54-22гн</t>
  </si>
  <si>
    <t>Суп картофельный с клетцками</t>
  </si>
  <si>
    <t>54-6с</t>
  </si>
  <si>
    <t>Яблоко</t>
  </si>
  <si>
    <t>Апельсин</t>
  </si>
  <si>
    <t>Банан</t>
  </si>
  <si>
    <t>Икра</t>
  </si>
  <si>
    <t>Свекольная</t>
  </si>
  <si>
    <t xml:space="preserve">Кисломолочный продукт </t>
  </si>
  <si>
    <t>Йогурт</t>
  </si>
  <si>
    <t>Масло сливочное (порциями)</t>
  </si>
  <si>
    <t>Сыр полутвердый в нарезке</t>
  </si>
  <si>
    <t>53-19з</t>
  </si>
  <si>
    <t>54-1з</t>
  </si>
  <si>
    <t xml:space="preserve">хлеб </t>
  </si>
  <si>
    <t>Салат из свежих помидоров и огурцов</t>
  </si>
  <si>
    <t>54-5з</t>
  </si>
  <si>
    <t>Джем фруктовый (абрикос)</t>
  </si>
  <si>
    <t>Каша гречнева рассыпчатая</t>
  </si>
  <si>
    <t>Борщ с капустой и картофелем со сметаной</t>
  </si>
  <si>
    <t>54-31з</t>
  </si>
  <si>
    <t>Салат картофельный с морковью и зеленым горошком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</si>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</sst>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0"/>
      <name val="Arial"/>
    </font>
    <font>
      <sz val="11"/>
      <name val="Calibri"/>
      <scheme val="minor"/>
    </font>
    <font>
      <b/>
      <sz val="14"/>
      <name val="Arial"/>
    </font>
    <font>
      <i/>
      <sz val="8"/>
      <name val="Arial"/>
    </font>
    <font>
      <b/>
      <sz val="8"/>
      <name val="Arial"/>
    </font>
    <font>
      <sz val="10"/>
      <name val="Arial"/>
      <family val="2"/>
      <charset val="204"/>
    </font>
    <font>
      <i/>
      <sz val="11"/>
      <name val="Calibri"/>
      <scheme val="minor"/>
    </font>
    <font>
      <sz val="11"/>
      <name val="Calibri"/>
      <family val="2"/>
      <charset val="204"/>
      <scheme val="minor"/>
    </font>
    <font>
      <b/>
      <sz val="10"/>
      <name val="Arial"/>
    </font>
    <font>
      <b/>
      <sz val="11"/>
      <name val="Calibri"/>
      <scheme val="minor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2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top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0" fontId="1" fillId="0" borderId="22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wrapText="1"/>
      <protection locked="0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/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9" fillId="0" borderId="2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13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3" borderId="2" xfId="0" applyFont="1" applyFill="1" applyBorder="1" applyAlignment="1">
      <alignment horizontal="center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" fontId="3" fillId="4" borderId="3" xfId="0" applyNumberFormat="1" applyFont="1" applyFill="1" applyBorder="1" applyAlignment="1" applyProtection="1">
      <alignment horizontal="center"/>
      <protection locked="0"/>
    </xf>
    <xf numFmtId="2" fontId="3" fillId="4" borderId="3" xfId="0" applyNumberFormat="1" applyFont="1" applyFill="1" applyBorder="1" applyAlignment="1" applyProtection="1">
      <alignment horizontal="center"/>
      <protection locked="0"/>
    </xf>
    <xf numFmtId="2" fontId="3" fillId="4" borderId="26" xfId="0" applyNumberFormat="1" applyFont="1" applyFill="1" applyBorder="1" applyAlignment="1" applyProtection="1">
      <alignment horizontal="center"/>
      <protection locked="0"/>
    </xf>
    <xf numFmtId="2" fontId="3" fillId="4" borderId="13" xfId="0" applyNumberFormat="1" applyFont="1" applyFill="1" applyBorder="1" applyAlignment="1" applyProtection="1">
      <alignment horizontal="center"/>
      <protection locked="0"/>
    </xf>
    <xf numFmtId="0" fontId="3" fillId="4" borderId="2" xfId="0" applyNumberFormat="1" applyFont="1" applyFill="1" applyBorder="1" applyAlignment="1" applyProtection="1">
      <alignment horizontal="center"/>
      <protection locked="0"/>
    </xf>
    <xf numFmtId="0" fontId="3" fillId="4" borderId="13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>
      <alignment vertical="center" wrapText="1"/>
    </xf>
    <xf numFmtId="0" fontId="9" fillId="2" borderId="2" xfId="0" applyFont="1" applyFill="1" applyBorder="1" applyProtection="1">
      <protection locked="0"/>
    </xf>
    <xf numFmtId="0" fontId="7" fillId="0" borderId="20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0" fontId="7" fillId="2" borderId="19" xfId="0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 applyProtection="1">
      <alignment horizontal="center" wrapText="1"/>
      <protection locked="0"/>
    </xf>
    <xf numFmtId="1" fontId="3" fillId="0" borderId="2" xfId="0" applyNumberFormat="1" applyFont="1" applyBorder="1" applyAlignment="1" applyProtection="1">
      <alignment horizont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0" applyNumberFormat="1" applyFont="1" applyBorder="1" applyAlignment="1">
      <alignment horizontal="center" vertical="top" wrapText="1"/>
    </xf>
    <xf numFmtId="1" fontId="1" fillId="0" borderId="21" xfId="0" applyNumberFormat="1" applyFont="1" applyBorder="1" applyAlignment="1" applyProtection="1">
      <alignment horizontal="center" vertical="center" wrapText="1"/>
      <protection locked="0"/>
    </xf>
    <xf numFmtId="1" fontId="1" fillId="0" borderId="23" xfId="0" applyNumberFormat="1" applyFont="1" applyBorder="1" applyAlignment="1" applyProtection="1">
      <alignment horizontal="center" vertical="center" wrapText="1"/>
      <protection locked="0"/>
    </xf>
    <xf numFmtId="1" fontId="2" fillId="3" borderId="16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7" fillId="0" borderId="1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2" fontId="9" fillId="4" borderId="2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 applyProtection="1">
      <alignment horizont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vertical="center" wrapText="1"/>
    </xf>
    <xf numFmtId="2" fontId="3" fillId="0" borderId="2" xfId="0" applyNumberFormat="1" applyFont="1" applyBorder="1" applyAlignment="1" applyProtection="1">
      <alignment horizontal="center" wrapText="1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/>
    <xf numFmtId="0" fontId="7" fillId="2" borderId="2" xfId="0" applyFont="1" applyFill="1" applyBorder="1" applyAlignment="1" applyProtection="1">
      <alignment vertical="top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1" fontId="3" fillId="0" borderId="2" xfId="0" applyNumberFormat="1" applyFont="1" applyBorder="1" applyAlignment="1" applyProtection="1">
      <alignment horizont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0" borderId="23" xfId="0" applyNumberFormat="1" applyFont="1" applyBorder="1" applyAlignment="1" applyProtection="1">
      <alignment horizontal="center" vertical="center" wrapText="1"/>
      <protection locked="0"/>
    </xf>
    <xf numFmtId="1" fontId="1" fillId="0" borderId="24" xfId="0" applyNumberFormat="1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"/>
  <sheetViews>
    <sheetView tabSelected="1" view="pageBreakPreview" zoomScaleNormal="100" zoomScaleSheetLayoutView="100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N52" sqref="N52"/>
    </sheetView>
  </sheetViews>
  <sheetFormatPr defaultColWidth="9.109375" defaultRowHeight="13.2" x14ac:dyDescent="0.25"/>
  <cols>
    <col min="1" max="1" width="4.6640625" style="3" customWidth="1"/>
    <col min="2" max="2" width="5.33203125" style="3" customWidth="1"/>
    <col min="3" max="3" width="9.109375" style="2"/>
    <col min="4" max="4" width="11.5546875" style="2" customWidth="1"/>
    <col min="5" max="5" width="52.5546875" style="3" customWidth="1"/>
    <col min="6" max="6" width="16.5546875" style="4" customWidth="1"/>
    <col min="7" max="7" width="10" style="4" customWidth="1"/>
    <col min="8" max="8" width="7.5546875" style="4" customWidth="1"/>
    <col min="9" max="9" width="6.88671875" style="4" customWidth="1"/>
    <col min="10" max="10" width="8.109375" style="4" customWidth="1"/>
    <col min="11" max="11" width="10" style="4" customWidth="1"/>
    <col min="12" max="12" width="9.109375" style="4"/>
    <col min="13" max="16384" width="9.109375" style="3"/>
  </cols>
  <sheetData>
    <row r="1" spans="1:13" ht="14.4" x14ac:dyDescent="0.3">
      <c r="A1" s="2" t="s">
        <v>7</v>
      </c>
      <c r="C1" s="133" t="s">
        <v>46</v>
      </c>
      <c r="D1" s="134"/>
      <c r="E1" s="134"/>
      <c r="F1" s="4" t="s">
        <v>16</v>
      </c>
      <c r="G1" s="4" t="s">
        <v>17</v>
      </c>
      <c r="H1" s="135" t="s">
        <v>35</v>
      </c>
      <c r="I1" s="135"/>
      <c r="J1" s="135"/>
      <c r="K1" s="135"/>
    </row>
    <row r="2" spans="1:13" ht="17.399999999999999" x14ac:dyDescent="0.25">
      <c r="A2" s="5" t="s">
        <v>6</v>
      </c>
      <c r="C2" s="3"/>
      <c r="G2" s="4" t="s">
        <v>18</v>
      </c>
      <c r="H2" s="135" t="s">
        <v>47</v>
      </c>
      <c r="I2" s="135"/>
      <c r="J2" s="135"/>
      <c r="K2" s="135"/>
    </row>
    <row r="3" spans="1:13" ht="17.25" customHeight="1" x14ac:dyDescent="0.25">
      <c r="A3" s="6" t="s">
        <v>8</v>
      </c>
      <c r="C3" s="3"/>
      <c r="D3" s="6"/>
      <c r="E3" s="7" t="s">
        <v>9</v>
      </c>
      <c r="G3" s="4" t="s">
        <v>19</v>
      </c>
      <c r="H3" s="8">
        <v>12</v>
      </c>
      <c r="I3" s="8">
        <v>1</v>
      </c>
      <c r="J3" s="9">
        <v>2026</v>
      </c>
      <c r="K3" s="10"/>
    </row>
    <row r="4" spans="1:13" ht="13.8" thickBot="1" x14ac:dyDescent="0.3">
      <c r="C4" s="3"/>
      <c r="D4" s="6"/>
      <c r="H4" s="11" t="s">
        <v>32</v>
      </c>
      <c r="I4" s="11" t="s">
        <v>33</v>
      </c>
      <c r="J4" s="11" t="s">
        <v>34</v>
      </c>
    </row>
    <row r="5" spans="1:13" ht="31.2" thickBot="1" x14ac:dyDescent="0.3">
      <c r="A5" s="12" t="s">
        <v>14</v>
      </c>
      <c r="B5" s="13" t="s">
        <v>15</v>
      </c>
      <c r="C5" s="13" t="s">
        <v>0</v>
      </c>
      <c r="D5" s="13" t="s">
        <v>13</v>
      </c>
      <c r="E5" s="13" t="s">
        <v>12</v>
      </c>
      <c r="F5" s="13" t="s">
        <v>30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31</v>
      </c>
      <c r="M5" s="3" t="s">
        <v>145</v>
      </c>
    </row>
    <row r="6" spans="1:13" ht="15" thickBot="1" x14ac:dyDescent="0.35">
      <c r="A6" s="15">
        <v>1</v>
      </c>
      <c r="B6" s="16">
        <v>1</v>
      </c>
      <c r="C6" s="17" t="s">
        <v>20</v>
      </c>
      <c r="D6" s="18" t="s">
        <v>21</v>
      </c>
      <c r="E6" s="19" t="s">
        <v>48</v>
      </c>
      <c r="F6" s="20">
        <v>200</v>
      </c>
      <c r="G6" s="21">
        <v>5</v>
      </c>
      <c r="H6" s="22">
        <v>5.8</v>
      </c>
      <c r="I6" s="22">
        <v>24.1</v>
      </c>
      <c r="J6" s="85">
        <v>168.9</v>
      </c>
      <c r="K6" s="21" t="s">
        <v>49</v>
      </c>
      <c r="L6" s="23">
        <v>15</v>
      </c>
    </row>
    <row r="7" spans="1:13" ht="15" thickBot="1" x14ac:dyDescent="0.35">
      <c r="A7" s="24"/>
      <c r="B7" s="25"/>
      <c r="C7" s="26"/>
      <c r="D7" s="27"/>
      <c r="E7" s="28"/>
      <c r="F7" s="29"/>
      <c r="G7" s="29"/>
      <c r="H7" s="29"/>
      <c r="I7" s="29"/>
      <c r="J7" s="86"/>
      <c r="K7" s="30"/>
      <c r="L7" s="23"/>
    </row>
    <row r="8" spans="1:13" ht="15" thickBot="1" x14ac:dyDescent="0.35">
      <c r="A8" s="24"/>
      <c r="B8" s="25"/>
      <c r="C8" s="26"/>
      <c r="D8" s="31" t="s">
        <v>22</v>
      </c>
      <c r="E8" s="32" t="s">
        <v>38</v>
      </c>
      <c r="F8" s="33">
        <v>200</v>
      </c>
      <c r="G8" s="30">
        <v>0.2</v>
      </c>
      <c r="H8" s="33">
        <v>0</v>
      </c>
      <c r="I8" s="33">
        <v>6.5</v>
      </c>
      <c r="J8" s="85">
        <v>26.8</v>
      </c>
      <c r="K8" s="30" t="s">
        <v>50</v>
      </c>
      <c r="L8" s="23">
        <v>4</v>
      </c>
    </row>
    <row r="9" spans="1:13" ht="15" thickBot="1" x14ac:dyDescent="0.35">
      <c r="A9" s="24"/>
      <c r="B9" s="25"/>
      <c r="C9" s="26"/>
      <c r="D9" s="116" t="s">
        <v>23</v>
      </c>
      <c r="E9" s="117" t="s">
        <v>60</v>
      </c>
      <c r="F9" s="118">
        <v>25</v>
      </c>
      <c r="G9" s="115">
        <v>1.7</v>
      </c>
      <c r="H9" s="118">
        <v>0.3</v>
      </c>
      <c r="I9" s="118">
        <v>8.4</v>
      </c>
      <c r="J9" s="127">
        <v>42.7</v>
      </c>
      <c r="K9" s="120" t="s">
        <v>51</v>
      </c>
      <c r="L9" s="112">
        <v>2</v>
      </c>
    </row>
    <row r="10" spans="1:13" ht="15" thickBot="1" x14ac:dyDescent="0.35">
      <c r="A10" s="24"/>
      <c r="B10" s="25"/>
      <c r="C10" s="26"/>
      <c r="D10" s="116" t="s">
        <v>23</v>
      </c>
      <c r="E10" s="117" t="s">
        <v>37</v>
      </c>
      <c r="F10" s="118">
        <v>45</v>
      </c>
      <c r="G10" s="115">
        <v>3.4</v>
      </c>
      <c r="H10" s="118">
        <v>0.4</v>
      </c>
      <c r="I10" s="118">
        <v>22.1</v>
      </c>
      <c r="J10" s="127">
        <v>105.5</v>
      </c>
      <c r="K10" s="120" t="s">
        <v>51</v>
      </c>
      <c r="L10" s="112">
        <v>5</v>
      </c>
    </row>
    <row r="11" spans="1:13" ht="15" thickBot="1" x14ac:dyDescent="0.35">
      <c r="A11" s="24"/>
      <c r="B11" s="25"/>
      <c r="C11" s="26"/>
      <c r="D11" s="116"/>
      <c r="E11" s="117" t="s">
        <v>133</v>
      </c>
      <c r="F11" s="118">
        <v>10</v>
      </c>
      <c r="G11" s="115">
        <v>0.1</v>
      </c>
      <c r="H11" s="118">
        <v>7.2</v>
      </c>
      <c r="I11" s="118">
        <v>0.1</v>
      </c>
      <c r="J11" s="127">
        <v>66.099999999999994</v>
      </c>
      <c r="K11" s="115" t="s">
        <v>135</v>
      </c>
      <c r="L11" s="112">
        <v>8.5</v>
      </c>
    </row>
    <row r="12" spans="1:13" ht="15" thickBot="1" x14ac:dyDescent="0.35">
      <c r="A12" s="24"/>
      <c r="B12" s="25"/>
      <c r="C12" s="26"/>
      <c r="D12" s="31"/>
      <c r="E12" s="32" t="s">
        <v>134</v>
      </c>
      <c r="F12" s="33">
        <v>15</v>
      </c>
      <c r="G12" s="30">
        <v>3.5</v>
      </c>
      <c r="H12" s="33">
        <v>4.4000000000000004</v>
      </c>
      <c r="I12" s="33">
        <v>0</v>
      </c>
      <c r="J12" s="85">
        <v>53.8</v>
      </c>
      <c r="K12" s="30" t="s">
        <v>136</v>
      </c>
      <c r="L12" s="23">
        <v>12</v>
      </c>
    </row>
    <row r="13" spans="1:13" ht="14.4" x14ac:dyDescent="0.3">
      <c r="A13" s="24"/>
      <c r="B13" s="25"/>
      <c r="C13" s="26"/>
      <c r="D13" s="31" t="s">
        <v>52</v>
      </c>
      <c r="E13" s="34" t="s">
        <v>128</v>
      </c>
      <c r="F13" s="29">
        <v>100</v>
      </c>
      <c r="G13" s="29">
        <v>1.5</v>
      </c>
      <c r="H13" s="29">
        <v>0.5</v>
      </c>
      <c r="I13" s="29">
        <v>21</v>
      </c>
      <c r="J13" s="86">
        <v>94.5</v>
      </c>
      <c r="K13" s="35" t="s">
        <v>51</v>
      </c>
      <c r="L13" s="23">
        <v>20</v>
      </c>
    </row>
    <row r="14" spans="1:13" ht="14.4" x14ac:dyDescent="0.3">
      <c r="A14" s="24"/>
      <c r="B14" s="25"/>
      <c r="C14" s="26"/>
      <c r="D14" s="27"/>
      <c r="E14" s="28"/>
      <c r="F14" s="29"/>
      <c r="G14" s="29"/>
      <c r="H14" s="29"/>
      <c r="I14" s="29"/>
      <c r="J14" s="86"/>
      <c r="K14" s="36"/>
      <c r="L14" s="29"/>
    </row>
    <row r="15" spans="1:13" ht="14.4" x14ac:dyDescent="0.3">
      <c r="A15" s="24"/>
      <c r="B15" s="25"/>
      <c r="C15" s="26"/>
      <c r="D15" s="27"/>
      <c r="E15" s="28"/>
      <c r="F15" s="29"/>
      <c r="G15" s="29"/>
      <c r="H15" s="29"/>
      <c r="I15" s="29"/>
      <c r="J15" s="86"/>
      <c r="K15" s="36"/>
      <c r="L15" s="29"/>
    </row>
    <row r="16" spans="1:13" ht="14.4" x14ac:dyDescent="0.3">
      <c r="A16" s="24"/>
      <c r="B16" s="25"/>
      <c r="C16" s="26"/>
      <c r="D16" s="27"/>
      <c r="E16" s="28"/>
      <c r="F16" s="29"/>
      <c r="G16" s="29"/>
      <c r="H16" s="29"/>
      <c r="I16" s="29"/>
      <c r="J16" s="86"/>
      <c r="K16" s="36"/>
      <c r="L16" s="29"/>
    </row>
    <row r="17" spans="1:12" ht="15" thickBot="1" x14ac:dyDescent="0.35">
      <c r="A17" s="37"/>
      <c r="B17" s="38"/>
      <c r="C17" s="39"/>
      <c r="D17" s="40" t="s">
        <v>29</v>
      </c>
      <c r="E17" s="41"/>
      <c r="F17" s="42">
        <f>SUM(F6:F16)</f>
        <v>595</v>
      </c>
      <c r="G17" s="42">
        <f>SUM(G6:G16)</f>
        <v>15.4</v>
      </c>
      <c r="H17" s="42">
        <f>SUM(H6:H16)</f>
        <v>18.600000000000001</v>
      </c>
      <c r="I17" s="42">
        <f>SUM(I6:I16)</f>
        <v>82.2</v>
      </c>
      <c r="J17" s="87">
        <f>SUM(J6:J16)</f>
        <v>558.29999999999995</v>
      </c>
      <c r="K17" s="43"/>
      <c r="L17" s="42">
        <f>SUM(L6:L16)</f>
        <v>66.5</v>
      </c>
    </row>
    <row r="18" spans="1:12" ht="15" thickBot="1" x14ac:dyDescent="0.35">
      <c r="A18" s="44">
        <f>A6</f>
        <v>1</v>
      </c>
      <c r="B18" s="45">
        <f>B6</f>
        <v>1</v>
      </c>
      <c r="C18" s="46" t="s">
        <v>24</v>
      </c>
      <c r="D18" s="31" t="s">
        <v>25</v>
      </c>
      <c r="E18" s="19" t="s">
        <v>138</v>
      </c>
      <c r="F18" s="22">
        <v>80</v>
      </c>
      <c r="G18" s="21">
        <v>1.33</v>
      </c>
      <c r="H18" s="22">
        <v>4.0999999999999996</v>
      </c>
      <c r="I18" s="22">
        <v>2.4</v>
      </c>
      <c r="J18" s="88">
        <v>50.1</v>
      </c>
      <c r="K18" s="21" t="s">
        <v>139</v>
      </c>
      <c r="L18" s="47">
        <v>12</v>
      </c>
    </row>
    <row r="19" spans="1:12" ht="15" thickBot="1" x14ac:dyDescent="0.35">
      <c r="A19" s="24"/>
      <c r="B19" s="25"/>
      <c r="C19" s="26"/>
      <c r="D19" s="31" t="s">
        <v>26</v>
      </c>
      <c r="E19" s="32" t="s">
        <v>53</v>
      </c>
      <c r="F19" s="33">
        <v>200</v>
      </c>
      <c r="G19" s="30">
        <v>5.0999999999999996</v>
      </c>
      <c r="H19" s="33">
        <v>5.7</v>
      </c>
      <c r="I19" s="33">
        <v>10.7</v>
      </c>
      <c r="J19" s="89">
        <v>115.5</v>
      </c>
      <c r="K19" s="30" t="s">
        <v>54</v>
      </c>
      <c r="L19" s="47">
        <v>15.5</v>
      </c>
    </row>
    <row r="20" spans="1:12" ht="15" thickBot="1" x14ac:dyDescent="0.35">
      <c r="A20" s="24"/>
      <c r="B20" s="25"/>
      <c r="C20" s="26"/>
      <c r="D20" s="31" t="s">
        <v>27</v>
      </c>
      <c r="E20" s="32" t="s">
        <v>55</v>
      </c>
      <c r="F20" s="33">
        <v>100</v>
      </c>
      <c r="G20" s="30">
        <v>14.1</v>
      </c>
      <c r="H20" s="33">
        <v>5.7</v>
      </c>
      <c r="I20" s="33">
        <v>4.4000000000000004</v>
      </c>
      <c r="J20" s="89">
        <v>126.4</v>
      </c>
      <c r="K20" s="30" t="s">
        <v>56</v>
      </c>
      <c r="L20" s="47">
        <v>27</v>
      </c>
    </row>
    <row r="21" spans="1:12" ht="15" thickBot="1" x14ac:dyDescent="0.35">
      <c r="A21" s="24"/>
      <c r="B21" s="25"/>
      <c r="C21" s="26"/>
      <c r="D21" s="31" t="s">
        <v>28</v>
      </c>
      <c r="E21" s="32" t="s">
        <v>42</v>
      </c>
      <c r="F21" s="33">
        <v>150</v>
      </c>
      <c r="G21" s="30">
        <v>5.4</v>
      </c>
      <c r="H21" s="33">
        <v>5.2</v>
      </c>
      <c r="I21" s="33">
        <v>19.8</v>
      </c>
      <c r="J21" s="89">
        <v>139.4</v>
      </c>
      <c r="K21" s="30" t="s">
        <v>114</v>
      </c>
      <c r="L21" s="47">
        <v>10.84</v>
      </c>
    </row>
    <row r="22" spans="1:12" ht="15" thickBot="1" x14ac:dyDescent="0.35">
      <c r="A22" s="24"/>
      <c r="B22" s="25"/>
      <c r="C22" s="26"/>
      <c r="D22" s="48" t="s">
        <v>45</v>
      </c>
      <c r="E22" s="49" t="s">
        <v>40</v>
      </c>
      <c r="F22" s="50">
        <v>200</v>
      </c>
      <c r="G22" s="30">
        <v>0.5</v>
      </c>
      <c r="H22" s="33">
        <v>0</v>
      </c>
      <c r="I22" s="33">
        <v>19.8</v>
      </c>
      <c r="J22" s="89">
        <v>81</v>
      </c>
      <c r="K22" s="51" t="s">
        <v>59</v>
      </c>
      <c r="L22" s="52">
        <v>5.3</v>
      </c>
    </row>
    <row r="23" spans="1:12" ht="15" thickBot="1" x14ac:dyDescent="0.35">
      <c r="A23" s="24"/>
      <c r="B23" s="25"/>
      <c r="C23" s="26"/>
      <c r="D23" s="48" t="s">
        <v>137</v>
      </c>
      <c r="E23" s="32" t="s">
        <v>37</v>
      </c>
      <c r="F23" s="33">
        <v>60</v>
      </c>
      <c r="G23" s="30">
        <v>4.5999999999999996</v>
      </c>
      <c r="H23" s="33">
        <v>0.5</v>
      </c>
      <c r="I23" s="33">
        <v>29.5</v>
      </c>
      <c r="J23" s="89">
        <v>140.6</v>
      </c>
      <c r="K23" s="30" t="s">
        <v>51</v>
      </c>
      <c r="L23" s="52">
        <v>6</v>
      </c>
    </row>
    <row r="24" spans="1:12" ht="14.4" x14ac:dyDescent="0.3">
      <c r="A24" s="24"/>
      <c r="B24" s="25"/>
      <c r="C24" s="26"/>
      <c r="D24" s="48" t="s">
        <v>137</v>
      </c>
      <c r="E24" s="53" t="s">
        <v>60</v>
      </c>
      <c r="F24" s="29">
        <v>25</v>
      </c>
      <c r="G24" s="29">
        <v>1.7</v>
      </c>
      <c r="H24" s="29">
        <v>0.3</v>
      </c>
      <c r="I24" s="29">
        <v>8.4</v>
      </c>
      <c r="J24" s="86">
        <v>42.7</v>
      </c>
      <c r="K24" s="35" t="s">
        <v>51</v>
      </c>
      <c r="L24" s="29">
        <v>2</v>
      </c>
    </row>
    <row r="25" spans="1:12" ht="14.4" x14ac:dyDescent="0.3">
      <c r="A25" s="24"/>
      <c r="B25" s="25"/>
      <c r="C25" s="26"/>
      <c r="D25" s="31"/>
      <c r="E25" s="28"/>
      <c r="F25" s="29"/>
      <c r="G25" s="29"/>
      <c r="H25" s="29"/>
      <c r="I25" s="29"/>
      <c r="J25" s="86"/>
      <c r="K25" s="36"/>
      <c r="L25" s="29"/>
    </row>
    <row r="26" spans="1:12" ht="14.4" x14ac:dyDescent="0.3">
      <c r="A26" s="24"/>
      <c r="B26" s="25"/>
      <c r="C26" s="26"/>
      <c r="D26" s="27"/>
      <c r="E26" s="28"/>
      <c r="F26" s="29"/>
      <c r="G26" s="29"/>
      <c r="H26" s="29"/>
      <c r="I26" s="29"/>
      <c r="J26" s="86"/>
      <c r="K26" s="36"/>
      <c r="L26" s="29"/>
    </row>
    <row r="27" spans="1:12" ht="14.4" x14ac:dyDescent="0.3">
      <c r="A27" s="37"/>
      <c r="B27" s="38"/>
      <c r="C27" s="39"/>
      <c r="D27" s="40" t="s">
        <v>29</v>
      </c>
      <c r="E27" s="41"/>
      <c r="F27" s="42">
        <f>SUM(F18:F26)</f>
        <v>815</v>
      </c>
      <c r="G27" s="42">
        <f>SUM(G18:G26)</f>
        <v>32.730000000000004</v>
      </c>
      <c r="H27" s="42">
        <f>SUM(H18:H26)</f>
        <v>21.5</v>
      </c>
      <c r="I27" s="42">
        <f>SUM(I18:I26)</f>
        <v>95</v>
      </c>
      <c r="J27" s="87">
        <f>SUM(J18:J26)</f>
        <v>695.7</v>
      </c>
      <c r="K27" s="43"/>
      <c r="L27" s="42">
        <f>SUM(L18:L26)</f>
        <v>78.64</v>
      </c>
    </row>
    <row r="28" spans="1:12" ht="15" thickBot="1" x14ac:dyDescent="0.3">
      <c r="A28" s="54">
        <f>A6</f>
        <v>1</v>
      </c>
      <c r="B28" s="55">
        <f>B6</f>
        <v>1</v>
      </c>
      <c r="C28" s="131" t="s">
        <v>4</v>
      </c>
      <c r="D28" s="132"/>
      <c r="E28" s="56"/>
      <c r="F28" s="57">
        <f>F17+F27</f>
        <v>1410</v>
      </c>
      <c r="G28" s="57">
        <f>G17+G27</f>
        <v>48.13</v>
      </c>
      <c r="H28" s="57">
        <f>H17+H27</f>
        <v>40.1</v>
      </c>
      <c r="I28" s="57">
        <f>I17+I27</f>
        <v>177.2</v>
      </c>
      <c r="J28" s="90">
        <f>J17+J27</f>
        <v>1254</v>
      </c>
      <c r="K28" s="57"/>
      <c r="L28" s="57">
        <f>L17+L27</f>
        <v>145.13999999999999</v>
      </c>
    </row>
    <row r="29" spans="1:12" ht="15" thickBot="1" x14ac:dyDescent="0.35">
      <c r="A29" s="58">
        <v>1</v>
      </c>
      <c r="B29" s="25">
        <v>2</v>
      </c>
      <c r="C29" s="17" t="s">
        <v>20</v>
      </c>
      <c r="D29" s="18" t="s">
        <v>21</v>
      </c>
      <c r="E29" s="19" t="s">
        <v>61</v>
      </c>
      <c r="F29" s="20">
        <v>200</v>
      </c>
      <c r="G29" s="21">
        <v>5.3</v>
      </c>
      <c r="H29" s="22">
        <v>5.4</v>
      </c>
      <c r="I29" s="22">
        <v>28.7</v>
      </c>
      <c r="J29" s="88">
        <v>184.5</v>
      </c>
      <c r="K29" s="59" t="s">
        <v>62</v>
      </c>
      <c r="L29" s="23">
        <v>15</v>
      </c>
    </row>
    <row r="30" spans="1:12" ht="15" thickBot="1" x14ac:dyDescent="0.35">
      <c r="A30" s="58"/>
      <c r="B30" s="25"/>
      <c r="C30" s="26"/>
      <c r="D30" s="27"/>
      <c r="E30" s="28"/>
      <c r="F30" s="29"/>
      <c r="G30" s="29"/>
      <c r="H30" s="29"/>
      <c r="I30" s="29"/>
      <c r="J30" s="86"/>
      <c r="K30" s="21"/>
      <c r="L30" s="29"/>
    </row>
    <row r="31" spans="1:12" ht="15" thickBot="1" x14ac:dyDescent="0.35">
      <c r="A31" s="58"/>
      <c r="B31" s="25"/>
      <c r="C31" s="26"/>
      <c r="D31" s="31" t="s">
        <v>22</v>
      </c>
      <c r="E31" s="32" t="s">
        <v>63</v>
      </c>
      <c r="F31" s="29">
        <v>200</v>
      </c>
      <c r="G31" s="30">
        <v>3.8</v>
      </c>
      <c r="H31" s="33">
        <v>2.9</v>
      </c>
      <c r="I31" s="33">
        <v>11.3</v>
      </c>
      <c r="J31" s="89">
        <v>86</v>
      </c>
      <c r="K31" s="30" t="s">
        <v>64</v>
      </c>
      <c r="L31" s="23">
        <v>8</v>
      </c>
    </row>
    <row r="32" spans="1:12" ht="15" thickBot="1" x14ac:dyDescent="0.35">
      <c r="A32" s="58"/>
      <c r="B32" s="25"/>
      <c r="C32" s="26"/>
      <c r="D32" s="116" t="s">
        <v>23</v>
      </c>
      <c r="E32" s="117" t="s">
        <v>60</v>
      </c>
      <c r="F32" s="118">
        <v>25</v>
      </c>
      <c r="G32" s="115">
        <v>1.7</v>
      </c>
      <c r="H32" s="118">
        <v>0.3</v>
      </c>
      <c r="I32" s="118">
        <v>8.4</v>
      </c>
      <c r="J32" s="127">
        <v>42.7</v>
      </c>
      <c r="K32" s="120" t="s">
        <v>51</v>
      </c>
      <c r="L32" s="112">
        <v>2</v>
      </c>
    </row>
    <row r="33" spans="1:12" ht="15" thickBot="1" x14ac:dyDescent="0.35">
      <c r="A33" s="58"/>
      <c r="B33" s="25"/>
      <c r="C33" s="26"/>
      <c r="D33" s="116" t="s">
        <v>23</v>
      </c>
      <c r="E33" s="117" t="s">
        <v>37</v>
      </c>
      <c r="F33" s="118">
        <v>45</v>
      </c>
      <c r="G33" s="115">
        <v>3.4</v>
      </c>
      <c r="H33" s="118">
        <v>0.4</v>
      </c>
      <c r="I33" s="118">
        <v>22.1</v>
      </c>
      <c r="J33" s="127">
        <v>105.5</v>
      </c>
      <c r="K33" s="120" t="s">
        <v>51</v>
      </c>
      <c r="L33" s="112">
        <v>5</v>
      </c>
    </row>
    <row r="34" spans="1:12" ht="15" thickBot="1" x14ac:dyDescent="0.35">
      <c r="A34" s="58"/>
      <c r="B34" s="25"/>
      <c r="C34" s="26"/>
      <c r="D34" s="31"/>
      <c r="E34" s="32" t="s">
        <v>140</v>
      </c>
      <c r="F34" s="106">
        <v>30</v>
      </c>
      <c r="G34" s="105">
        <v>0.2</v>
      </c>
      <c r="H34" s="106">
        <v>0</v>
      </c>
      <c r="I34" s="106">
        <v>21.6</v>
      </c>
      <c r="J34" s="109">
        <v>86.9</v>
      </c>
      <c r="K34" s="120" t="s">
        <v>51</v>
      </c>
      <c r="L34" s="103">
        <v>6</v>
      </c>
    </row>
    <row r="35" spans="1:12" ht="14.4" x14ac:dyDescent="0.3">
      <c r="A35" s="58"/>
      <c r="B35" s="25"/>
      <c r="C35" s="26"/>
      <c r="D35" s="31" t="s">
        <v>52</v>
      </c>
      <c r="E35" s="107" t="s">
        <v>126</v>
      </c>
      <c r="F35" s="104">
        <v>100</v>
      </c>
      <c r="G35" s="104">
        <v>0.4</v>
      </c>
      <c r="H35" s="104">
        <v>0.4</v>
      </c>
      <c r="I35" s="104">
        <v>9.8000000000000007</v>
      </c>
      <c r="J35" s="110">
        <v>44.4</v>
      </c>
      <c r="K35" s="108" t="s">
        <v>51</v>
      </c>
      <c r="L35" s="103">
        <v>16.64</v>
      </c>
    </row>
    <row r="36" spans="1:12" ht="15" thickBot="1" x14ac:dyDescent="0.35">
      <c r="A36" s="58"/>
      <c r="B36" s="25"/>
      <c r="C36" s="26"/>
      <c r="E36" s="32"/>
      <c r="F36" s="33"/>
      <c r="G36" s="30"/>
      <c r="H36" s="33"/>
      <c r="I36" s="33"/>
      <c r="J36" s="89"/>
      <c r="K36" s="30"/>
      <c r="L36" s="23"/>
    </row>
    <row r="37" spans="1:12" ht="14.4" x14ac:dyDescent="0.3">
      <c r="A37" s="58"/>
      <c r="B37" s="25"/>
      <c r="C37" s="26"/>
      <c r="D37" s="31"/>
      <c r="E37" s="60"/>
      <c r="F37" s="29"/>
      <c r="G37" s="29"/>
      <c r="H37" s="29"/>
      <c r="I37" s="29"/>
      <c r="J37" s="86"/>
      <c r="K37" s="35"/>
      <c r="L37" s="29"/>
    </row>
    <row r="38" spans="1:12" ht="14.4" x14ac:dyDescent="0.3">
      <c r="A38" s="58"/>
      <c r="B38" s="25"/>
      <c r="C38" s="26"/>
      <c r="D38" s="27"/>
      <c r="E38" s="28"/>
      <c r="F38" s="29"/>
      <c r="G38" s="29"/>
      <c r="H38" s="29"/>
      <c r="I38" s="29"/>
      <c r="J38" s="86"/>
      <c r="K38" s="36"/>
      <c r="L38" s="29"/>
    </row>
    <row r="39" spans="1:12" ht="14.4" x14ac:dyDescent="0.3">
      <c r="A39" s="58"/>
      <c r="B39" s="25"/>
      <c r="C39" s="26"/>
      <c r="D39" s="27"/>
      <c r="E39" s="28"/>
      <c r="F39" s="29"/>
      <c r="G39" s="29"/>
      <c r="H39" s="29"/>
      <c r="I39" s="29"/>
      <c r="J39" s="86"/>
      <c r="K39" s="36"/>
      <c r="L39" s="29"/>
    </row>
    <row r="40" spans="1:12" ht="15" thickBot="1" x14ac:dyDescent="0.35">
      <c r="A40" s="61"/>
      <c r="B40" s="38"/>
      <c r="C40" s="39"/>
      <c r="D40" s="40" t="s">
        <v>29</v>
      </c>
      <c r="E40" s="41"/>
      <c r="F40" s="42">
        <f>SUM(F29:F39)</f>
        <v>600</v>
      </c>
      <c r="G40" s="42">
        <f>SUM(G29:G39)</f>
        <v>14.799999999999999</v>
      </c>
      <c r="H40" s="42">
        <f>SUM(H29:H39)</f>
        <v>9.4000000000000021</v>
      </c>
      <c r="I40" s="42">
        <f>SUM(I29:I39)</f>
        <v>101.89999999999999</v>
      </c>
      <c r="J40" s="87">
        <f>SUM(J29:J39)</f>
        <v>550</v>
      </c>
      <c r="K40" s="43"/>
      <c r="L40" s="42">
        <f>SUM(L29:L39)</f>
        <v>52.64</v>
      </c>
    </row>
    <row r="41" spans="1:12" ht="15" thickBot="1" x14ac:dyDescent="0.35">
      <c r="A41" s="45">
        <f>A29</f>
        <v>1</v>
      </c>
      <c r="B41" s="45">
        <f>B29</f>
        <v>2</v>
      </c>
      <c r="C41" s="46" t="s">
        <v>24</v>
      </c>
      <c r="D41" s="31" t="s">
        <v>25</v>
      </c>
      <c r="E41" s="19" t="s">
        <v>39</v>
      </c>
      <c r="F41" s="21">
        <v>80</v>
      </c>
      <c r="G41" s="21">
        <v>1.1000000000000001</v>
      </c>
      <c r="H41" s="21">
        <v>3.6</v>
      </c>
      <c r="I41" s="21">
        <v>6.1</v>
      </c>
      <c r="J41" s="88">
        <v>60.8</v>
      </c>
      <c r="K41" s="21" t="s">
        <v>65</v>
      </c>
      <c r="L41" s="47">
        <v>6.5</v>
      </c>
    </row>
    <row r="42" spans="1:12" ht="15" thickBot="1" x14ac:dyDescent="0.35">
      <c r="A42" s="58"/>
      <c r="B42" s="25"/>
      <c r="C42" s="26"/>
      <c r="D42" s="31" t="s">
        <v>26</v>
      </c>
      <c r="E42" s="19" t="s">
        <v>66</v>
      </c>
      <c r="F42" s="30">
        <v>200</v>
      </c>
      <c r="G42" s="30">
        <v>1.4</v>
      </c>
      <c r="H42" s="30">
        <v>3.7</v>
      </c>
      <c r="I42" s="30">
        <v>8.1</v>
      </c>
      <c r="J42" s="89">
        <v>71.2</v>
      </c>
      <c r="K42" s="21" t="s">
        <v>67</v>
      </c>
      <c r="L42" s="47">
        <v>15.5</v>
      </c>
    </row>
    <row r="43" spans="1:12" ht="15" thickBot="1" x14ac:dyDescent="0.35">
      <c r="A43" s="58"/>
      <c r="B43" s="25"/>
      <c r="C43" s="26"/>
      <c r="D43" s="31" t="s">
        <v>27</v>
      </c>
      <c r="E43" s="19" t="s">
        <v>68</v>
      </c>
      <c r="F43" s="30">
        <v>100</v>
      </c>
      <c r="G43" s="30">
        <v>16.899999999999999</v>
      </c>
      <c r="H43" s="30">
        <v>16.399999999999999</v>
      </c>
      <c r="I43" s="30">
        <v>4</v>
      </c>
      <c r="J43" s="89">
        <v>232</v>
      </c>
      <c r="K43" s="21" t="s">
        <v>69</v>
      </c>
      <c r="L43" s="47">
        <v>47.5</v>
      </c>
    </row>
    <row r="44" spans="1:12" ht="15" thickBot="1" x14ac:dyDescent="0.35">
      <c r="A44" s="58"/>
      <c r="B44" s="25"/>
      <c r="C44" s="26"/>
      <c r="D44" s="31" t="s">
        <v>28</v>
      </c>
      <c r="E44" s="62" t="s">
        <v>141</v>
      </c>
      <c r="F44" s="50">
        <v>150</v>
      </c>
      <c r="G44" s="50">
        <v>8.3000000000000007</v>
      </c>
      <c r="H44" s="50">
        <v>6.3</v>
      </c>
      <c r="I44" s="63">
        <v>36</v>
      </c>
      <c r="J44" s="50">
        <v>233.7</v>
      </c>
      <c r="K44" s="51" t="s">
        <v>70</v>
      </c>
      <c r="L44" s="52">
        <v>10</v>
      </c>
    </row>
    <row r="45" spans="1:12" ht="15" thickBot="1" x14ac:dyDescent="0.35">
      <c r="A45" s="58"/>
      <c r="B45" s="25"/>
      <c r="C45" s="26"/>
      <c r="D45" s="48" t="s">
        <v>45</v>
      </c>
      <c r="E45" s="19" t="s">
        <v>71</v>
      </c>
      <c r="F45" s="30">
        <v>200</v>
      </c>
      <c r="G45" s="30">
        <v>0.3</v>
      </c>
      <c r="H45" s="30">
        <v>0</v>
      </c>
      <c r="I45" s="30">
        <v>6.7</v>
      </c>
      <c r="J45" s="89">
        <v>27.9</v>
      </c>
      <c r="K45" s="21" t="s">
        <v>72</v>
      </c>
      <c r="L45" s="47">
        <v>5</v>
      </c>
    </row>
    <row r="46" spans="1:12" ht="15" thickBot="1" x14ac:dyDescent="0.35">
      <c r="A46" s="58"/>
      <c r="B46" s="25"/>
      <c r="C46" s="26"/>
      <c r="D46" s="48" t="s">
        <v>137</v>
      </c>
      <c r="E46" s="64" t="s">
        <v>37</v>
      </c>
      <c r="F46" s="30">
        <v>60</v>
      </c>
      <c r="G46" s="30">
        <v>4.5999999999999996</v>
      </c>
      <c r="H46" s="33">
        <v>0.5</v>
      </c>
      <c r="I46" s="33">
        <v>29.5</v>
      </c>
      <c r="J46" s="89">
        <v>140.6</v>
      </c>
      <c r="K46" s="47" t="s">
        <v>51</v>
      </c>
      <c r="L46" s="47">
        <v>6</v>
      </c>
    </row>
    <row r="47" spans="1:12" ht="14.4" x14ac:dyDescent="0.3">
      <c r="A47" s="58"/>
      <c r="B47" s="25"/>
      <c r="C47" s="26"/>
      <c r="D47" s="48" t="s">
        <v>137</v>
      </c>
      <c r="E47" s="53" t="s">
        <v>60</v>
      </c>
      <c r="F47" s="29">
        <v>30</v>
      </c>
      <c r="G47" s="29">
        <v>2</v>
      </c>
      <c r="H47" s="29">
        <v>0.4</v>
      </c>
      <c r="I47" s="29">
        <v>10</v>
      </c>
      <c r="J47" s="86">
        <v>51.2</v>
      </c>
      <c r="K47" s="35" t="s">
        <v>51</v>
      </c>
      <c r="L47" s="29">
        <v>2</v>
      </c>
    </row>
    <row r="48" spans="1:12" ht="14.4" x14ac:dyDescent="0.3">
      <c r="A48" s="58"/>
      <c r="B48" s="25"/>
      <c r="C48" s="26"/>
      <c r="D48" s="27"/>
      <c r="E48" s="28"/>
      <c r="F48" s="29"/>
      <c r="G48" s="29"/>
      <c r="H48" s="29"/>
      <c r="I48" s="29"/>
      <c r="J48" s="86"/>
      <c r="K48" s="36"/>
      <c r="L48" s="29"/>
    </row>
    <row r="49" spans="1:12" ht="14.4" x14ac:dyDescent="0.3">
      <c r="A49" s="58"/>
      <c r="B49" s="25"/>
      <c r="C49" s="26"/>
      <c r="D49" s="27"/>
      <c r="E49" s="28"/>
      <c r="F49" s="29"/>
      <c r="G49" s="29"/>
      <c r="H49" s="29"/>
      <c r="I49" s="29"/>
      <c r="J49" s="86"/>
      <c r="K49" s="36"/>
      <c r="L49" s="29"/>
    </row>
    <row r="50" spans="1:12" ht="14.4" x14ac:dyDescent="0.3">
      <c r="A50" s="61"/>
      <c r="B50" s="38"/>
      <c r="C50" s="39"/>
      <c r="D50" s="40" t="s">
        <v>29</v>
      </c>
      <c r="E50" s="41"/>
      <c r="F50" s="42">
        <f>SUM(F41:F49)</f>
        <v>820</v>
      </c>
      <c r="G50" s="42">
        <f>SUM(G41:G49)</f>
        <v>34.6</v>
      </c>
      <c r="H50" s="42">
        <f>SUM(H41:H49)</f>
        <v>30.9</v>
      </c>
      <c r="I50" s="42">
        <f>SUM(I41:I49)</f>
        <v>100.4</v>
      </c>
      <c r="J50" s="87">
        <f>SUM(J41:J49)</f>
        <v>817.40000000000009</v>
      </c>
      <c r="K50" s="43"/>
      <c r="L50" s="42">
        <f>SUM(L41:L49)</f>
        <v>92.5</v>
      </c>
    </row>
    <row r="51" spans="1:12" ht="15.75" customHeight="1" thickBot="1" x14ac:dyDescent="0.3">
      <c r="A51" s="65">
        <f>A29</f>
        <v>1</v>
      </c>
      <c r="B51" s="65">
        <f>B29</f>
        <v>2</v>
      </c>
      <c r="C51" s="131" t="s">
        <v>4</v>
      </c>
      <c r="D51" s="132"/>
      <c r="E51" s="56"/>
      <c r="F51" s="57">
        <f>F40+F50</f>
        <v>1420</v>
      </c>
      <c r="G51" s="57">
        <f>G40+G50</f>
        <v>49.4</v>
      </c>
      <c r="H51" s="57">
        <f>H40+H50</f>
        <v>40.299999999999997</v>
      </c>
      <c r="I51" s="57">
        <f>I40+I50</f>
        <v>202.3</v>
      </c>
      <c r="J51" s="90">
        <f>J40+J50</f>
        <v>1367.4</v>
      </c>
      <c r="K51" s="57"/>
      <c r="L51" s="57">
        <f>L40+L50</f>
        <v>145.13999999999999</v>
      </c>
    </row>
    <row r="52" spans="1:12" ht="15" thickBot="1" x14ac:dyDescent="0.35">
      <c r="A52" s="15">
        <v>1</v>
      </c>
      <c r="B52" s="16">
        <v>3</v>
      </c>
      <c r="C52" s="17" t="s">
        <v>20</v>
      </c>
      <c r="D52" s="18" t="s">
        <v>21</v>
      </c>
      <c r="E52" s="66" t="s">
        <v>73</v>
      </c>
      <c r="F52" s="20">
        <v>200</v>
      </c>
      <c r="G52" s="67">
        <v>8.3000000000000007</v>
      </c>
      <c r="H52" s="68">
        <v>10.199999999999999</v>
      </c>
      <c r="I52" s="68">
        <v>37.6</v>
      </c>
      <c r="J52" s="91">
        <v>274.89999999999998</v>
      </c>
      <c r="K52" s="59" t="s">
        <v>74</v>
      </c>
      <c r="L52" s="69">
        <v>15</v>
      </c>
    </row>
    <row r="53" spans="1:12" ht="15" thickBot="1" x14ac:dyDescent="0.35">
      <c r="A53" s="24"/>
      <c r="B53" s="25"/>
      <c r="C53" s="26"/>
      <c r="D53" s="27"/>
      <c r="E53" s="28"/>
      <c r="F53" s="29"/>
      <c r="G53" s="29"/>
      <c r="H53" s="29"/>
      <c r="I53" s="29"/>
      <c r="J53" s="86"/>
      <c r="K53" s="36"/>
      <c r="L53" s="29"/>
    </row>
    <row r="54" spans="1:12" ht="15" thickBot="1" x14ac:dyDescent="0.35">
      <c r="A54" s="24"/>
      <c r="B54" s="25"/>
      <c r="C54" s="26"/>
      <c r="D54" s="31" t="s">
        <v>22</v>
      </c>
      <c r="E54" s="66" t="s">
        <v>75</v>
      </c>
      <c r="F54" s="67">
        <v>200</v>
      </c>
      <c r="G54" s="67">
        <v>1.6</v>
      </c>
      <c r="H54" s="68">
        <v>1.1000000000000001</v>
      </c>
      <c r="I54" s="68">
        <v>8.6999999999999993</v>
      </c>
      <c r="J54" s="92">
        <v>50.9</v>
      </c>
      <c r="K54" s="67" t="s">
        <v>76</v>
      </c>
      <c r="L54" s="52">
        <v>6</v>
      </c>
    </row>
    <row r="55" spans="1:12" ht="15" thickBot="1" x14ac:dyDescent="0.35">
      <c r="A55" s="24"/>
      <c r="B55" s="25"/>
      <c r="C55" s="26"/>
      <c r="D55" s="116" t="s">
        <v>23</v>
      </c>
      <c r="E55" s="117" t="s">
        <v>60</v>
      </c>
      <c r="F55" s="118">
        <v>25</v>
      </c>
      <c r="G55" s="115">
        <v>1.7</v>
      </c>
      <c r="H55" s="118">
        <v>0.3</v>
      </c>
      <c r="I55" s="118">
        <v>8.4</v>
      </c>
      <c r="J55" s="127">
        <v>42.7</v>
      </c>
      <c r="K55" s="120" t="s">
        <v>51</v>
      </c>
      <c r="L55" s="52">
        <v>2</v>
      </c>
    </row>
    <row r="56" spans="1:12" ht="15" thickBot="1" x14ac:dyDescent="0.35">
      <c r="A56" s="24"/>
      <c r="B56" s="25"/>
      <c r="C56" s="26"/>
      <c r="D56" s="116" t="s">
        <v>23</v>
      </c>
      <c r="E56" s="117" t="s">
        <v>37</v>
      </c>
      <c r="F56" s="118">
        <v>45</v>
      </c>
      <c r="G56" s="115">
        <v>3.4</v>
      </c>
      <c r="H56" s="118">
        <v>0.4</v>
      </c>
      <c r="I56" s="118">
        <v>22.1</v>
      </c>
      <c r="J56" s="127">
        <v>105.5</v>
      </c>
      <c r="K56" s="120" t="s">
        <v>51</v>
      </c>
      <c r="L56" s="52">
        <v>5</v>
      </c>
    </row>
    <row r="57" spans="1:12" ht="15" thickBot="1" x14ac:dyDescent="0.35">
      <c r="A57" s="24"/>
      <c r="B57" s="25"/>
      <c r="C57" s="26"/>
      <c r="D57" s="31"/>
      <c r="E57" s="111" t="s">
        <v>133</v>
      </c>
      <c r="F57" s="125">
        <v>10</v>
      </c>
      <c r="G57" s="125">
        <v>0.1</v>
      </c>
      <c r="H57" s="125">
        <v>7.2</v>
      </c>
      <c r="I57" s="125">
        <v>0.1</v>
      </c>
      <c r="J57" s="130">
        <v>66.099999999999994</v>
      </c>
      <c r="K57" s="121" t="s">
        <v>135</v>
      </c>
      <c r="L57" s="112">
        <v>8.5</v>
      </c>
    </row>
    <row r="58" spans="1:12" ht="15" thickBot="1" x14ac:dyDescent="0.35">
      <c r="A58" s="24"/>
      <c r="B58" s="25"/>
      <c r="C58" s="26"/>
      <c r="D58" s="31" t="s">
        <v>91</v>
      </c>
      <c r="E58" s="32" t="s">
        <v>127</v>
      </c>
      <c r="F58" s="104">
        <v>100</v>
      </c>
      <c r="G58" s="104">
        <v>0.9</v>
      </c>
      <c r="H58" s="104">
        <v>0.2</v>
      </c>
      <c r="I58" s="104">
        <v>8.1</v>
      </c>
      <c r="J58" s="110">
        <v>37.799999999999997</v>
      </c>
      <c r="K58" s="108" t="s">
        <v>51</v>
      </c>
      <c r="L58" s="104">
        <v>22</v>
      </c>
    </row>
    <row r="59" spans="1:12" ht="14.4" x14ac:dyDescent="0.3">
      <c r="A59" s="24"/>
      <c r="B59" s="25"/>
      <c r="C59" s="26"/>
      <c r="D59" s="27"/>
      <c r="E59" s="28"/>
      <c r="F59" s="29"/>
      <c r="G59" s="29"/>
      <c r="H59" s="29"/>
      <c r="I59" s="29"/>
      <c r="J59" s="86"/>
      <c r="K59" s="36"/>
      <c r="L59" s="29"/>
    </row>
    <row r="60" spans="1:12" ht="14.4" x14ac:dyDescent="0.3">
      <c r="A60" s="24"/>
      <c r="B60" s="25"/>
      <c r="C60" s="26"/>
      <c r="D60" s="27"/>
      <c r="E60" s="53"/>
      <c r="F60" s="29"/>
      <c r="G60" s="29"/>
      <c r="H60" s="29"/>
      <c r="I60" s="29"/>
      <c r="J60" s="86"/>
      <c r="K60" s="35"/>
      <c r="L60" s="29"/>
    </row>
    <row r="61" spans="1:12" ht="15" thickBot="1" x14ac:dyDescent="0.35">
      <c r="A61" s="37"/>
      <c r="B61" s="38"/>
      <c r="C61" s="39"/>
      <c r="D61" s="40" t="s">
        <v>29</v>
      </c>
      <c r="E61" s="41"/>
      <c r="F61" s="42">
        <f>SUM(F52:F60)</f>
        <v>580</v>
      </c>
      <c r="G61" s="42">
        <f>SUM(G52:G60)</f>
        <v>16</v>
      </c>
      <c r="H61" s="42">
        <f>SUM(H52:H60)</f>
        <v>19.399999999999999</v>
      </c>
      <c r="I61" s="42">
        <f>SUM(I52:I60)</f>
        <v>84.999999999999986</v>
      </c>
      <c r="J61" s="87">
        <f>SUM(J52:J60)</f>
        <v>577.89999999999986</v>
      </c>
      <c r="K61" s="43"/>
      <c r="L61" s="42">
        <f>SUM(L52:L60)</f>
        <v>58.5</v>
      </c>
    </row>
    <row r="62" spans="1:12" ht="15" thickBot="1" x14ac:dyDescent="0.35">
      <c r="A62" s="44">
        <f>A52</f>
        <v>1</v>
      </c>
      <c r="B62" s="45">
        <f>B52</f>
        <v>3</v>
      </c>
      <c r="C62" s="46" t="s">
        <v>24</v>
      </c>
      <c r="D62" s="31" t="s">
        <v>25</v>
      </c>
      <c r="E62" s="66" t="s">
        <v>77</v>
      </c>
      <c r="F62" s="72">
        <v>80</v>
      </c>
      <c r="G62" s="73">
        <v>2.1</v>
      </c>
      <c r="H62" s="73">
        <v>8.1</v>
      </c>
      <c r="I62" s="74">
        <v>8.3000000000000007</v>
      </c>
      <c r="J62" s="72">
        <v>114.3</v>
      </c>
      <c r="K62" s="99" t="s">
        <v>78</v>
      </c>
      <c r="L62" s="73">
        <v>8.5</v>
      </c>
    </row>
    <row r="63" spans="1:12" ht="15" thickBot="1" x14ac:dyDescent="0.35">
      <c r="A63" s="24"/>
      <c r="B63" s="25"/>
      <c r="C63" s="26"/>
      <c r="D63" s="31" t="s">
        <v>26</v>
      </c>
      <c r="E63" s="1" t="s">
        <v>142</v>
      </c>
      <c r="F63" s="50">
        <v>200</v>
      </c>
      <c r="G63" s="52">
        <v>4.7</v>
      </c>
      <c r="H63" s="52">
        <v>5</v>
      </c>
      <c r="I63" s="75">
        <v>10.1</v>
      </c>
      <c r="J63" s="50">
        <v>110.4</v>
      </c>
      <c r="K63" s="100" t="s">
        <v>119</v>
      </c>
      <c r="L63" s="52">
        <v>18.14</v>
      </c>
    </row>
    <row r="64" spans="1:12" ht="15" thickBot="1" x14ac:dyDescent="0.35">
      <c r="A64" s="24"/>
      <c r="B64" s="25"/>
      <c r="C64" s="26"/>
      <c r="D64" s="31" t="s">
        <v>27</v>
      </c>
      <c r="E64" s="1" t="s">
        <v>81</v>
      </c>
      <c r="F64" s="50">
        <v>100</v>
      </c>
      <c r="G64" s="76">
        <v>13.7</v>
      </c>
      <c r="H64" s="76">
        <v>7.4</v>
      </c>
      <c r="I64" s="77">
        <v>6.3</v>
      </c>
      <c r="J64" s="50">
        <v>147.1</v>
      </c>
      <c r="K64" s="100" t="s">
        <v>82</v>
      </c>
      <c r="L64" s="52">
        <v>34</v>
      </c>
    </row>
    <row r="65" spans="1:12" ht="15" thickBot="1" x14ac:dyDescent="0.35">
      <c r="A65" s="24"/>
      <c r="B65" s="25"/>
      <c r="C65" s="26"/>
      <c r="D65" s="31" t="s">
        <v>28</v>
      </c>
      <c r="E65" s="1" t="s">
        <v>44</v>
      </c>
      <c r="F65" s="68">
        <v>150</v>
      </c>
      <c r="G65" s="67">
        <v>3.7</v>
      </c>
      <c r="H65" s="68">
        <v>4.8</v>
      </c>
      <c r="I65" s="68">
        <v>36.5</v>
      </c>
      <c r="J65" s="91">
        <v>203.5</v>
      </c>
      <c r="K65" s="67" t="s">
        <v>83</v>
      </c>
      <c r="L65" s="52">
        <v>12</v>
      </c>
    </row>
    <row r="66" spans="1:12" ht="15" thickBot="1" x14ac:dyDescent="0.35">
      <c r="A66" s="24"/>
      <c r="B66" s="25"/>
      <c r="C66" s="26"/>
      <c r="D66" s="48" t="s">
        <v>45</v>
      </c>
      <c r="E66" s="1" t="s">
        <v>84</v>
      </c>
      <c r="F66" s="50">
        <v>200</v>
      </c>
      <c r="G66" s="52">
        <v>1.1000000000000001</v>
      </c>
      <c r="H66" s="101" t="s">
        <v>85</v>
      </c>
      <c r="I66" s="75">
        <v>15.7</v>
      </c>
      <c r="J66" s="50">
        <v>66.900000000000006</v>
      </c>
      <c r="K66" s="100" t="s">
        <v>86</v>
      </c>
      <c r="L66" s="52">
        <v>6</v>
      </c>
    </row>
    <row r="67" spans="1:12" ht="15" thickBot="1" x14ac:dyDescent="0.35">
      <c r="A67" s="24"/>
      <c r="B67" s="25"/>
      <c r="C67" s="26"/>
      <c r="D67" s="48" t="s">
        <v>137</v>
      </c>
      <c r="E67" s="64" t="s">
        <v>37</v>
      </c>
      <c r="F67" s="30">
        <v>60</v>
      </c>
      <c r="G67" s="30">
        <v>4.5999999999999996</v>
      </c>
      <c r="H67" s="33">
        <v>0.5</v>
      </c>
      <c r="I67" s="33">
        <v>29.5</v>
      </c>
      <c r="J67" s="89">
        <v>140.6</v>
      </c>
      <c r="K67" s="47" t="s">
        <v>51</v>
      </c>
      <c r="L67" s="47">
        <v>6</v>
      </c>
    </row>
    <row r="68" spans="1:12" ht="14.4" x14ac:dyDescent="0.3">
      <c r="A68" s="24"/>
      <c r="B68" s="25"/>
      <c r="C68" s="26"/>
      <c r="D68" s="48" t="s">
        <v>137</v>
      </c>
      <c r="E68" s="53" t="s">
        <v>60</v>
      </c>
      <c r="F68" s="29">
        <v>25</v>
      </c>
      <c r="G68" s="29">
        <v>1.7</v>
      </c>
      <c r="H68" s="29">
        <v>0.4</v>
      </c>
      <c r="I68" s="29">
        <v>8.4</v>
      </c>
      <c r="J68" s="86">
        <v>42.7</v>
      </c>
      <c r="K68" s="35" t="s">
        <v>51</v>
      </c>
      <c r="L68" s="29">
        <v>2</v>
      </c>
    </row>
    <row r="69" spans="1:12" ht="14.4" x14ac:dyDescent="0.3">
      <c r="A69" s="24"/>
      <c r="B69" s="25"/>
      <c r="C69" s="26"/>
      <c r="D69" s="27"/>
      <c r="E69" s="28"/>
      <c r="F69" s="29"/>
      <c r="G69" s="29"/>
      <c r="H69" s="29"/>
      <c r="I69" s="29"/>
      <c r="J69" s="86"/>
      <c r="K69" s="36"/>
      <c r="L69" s="29"/>
    </row>
    <row r="70" spans="1:12" ht="14.4" x14ac:dyDescent="0.3">
      <c r="A70" s="24"/>
      <c r="B70" s="25"/>
      <c r="C70" s="26"/>
      <c r="D70" s="27"/>
      <c r="E70" s="28"/>
      <c r="F70" s="29"/>
      <c r="G70" s="29"/>
      <c r="H70" s="29"/>
      <c r="I70" s="29"/>
      <c r="J70" s="86"/>
      <c r="K70" s="36"/>
      <c r="L70" s="29"/>
    </row>
    <row r="71" spans="1:12" ht="14.4" x14ac:dyDescent="0.3">
      <c r="A71" s="37"/>
      <c r="B71" s="38"/>
      <c r="C71" s="39"/>
      <c r="D71" s="40" t="s">
        <v>29</v>
      </c>
      <c r="E71" s="41"/>
      <c r="F71" s="42">
        <f>SUM(F62:F70)</f>
        <v>815</v>
      </c>
      <c r="G71" s="42">
        <f>SUM(G62:G70)</f>
        <v>31.599999999999998</v>
      </c>
      <c r="H71" s="42">
        <f>SUM(H62:H70)</f>
        <v>26.2</v>
      </c>
      <c r="I71" s="42">
        <f>SUM(I62:I70)</f>
        <v>114.80000000000001</v>
      </c>
      <c r="J71" s="87">
        <f>SUM(J62:J70)</f>
        <v>825.5</v>
      </c>
      <c r="K71" s="43"/>
      <c r="L71" s="42">
        <f>SUM(L62:L70)</f>
        <v>86.64</v>
      </c>
    </row>
    <row r="72" spans="1:12" ht="15.75" customHeight="1" thickBot="1" x14ac:dyDescent="0.3">
      <c r="A72" s="54">
        <f>A52</f>
        <v>1</v>
      </c>
      <c r="B72" s="55">
        <f>B52</f>
        <v>3</v>
      </c>
      <c r="C72" s="131" t="s">
        <v>4</v>
      </c>
      <c r="D72" s="132"/>
      <c r="E72" s="56"/>
      <c r="F72" s="57">
        <f>F61+F71</f>
        <v>1395</v>
      </c>
      <c r="G72" s="57">
        <f>G61+G71</f>
        <v>47.599999999999994</v>
      </c>
      <c r="H72" s="57">
        <f>H61+H71</f>
        <v>45.599999999999994</v>
      </c>
      <c r="I72" s="57">
        <f>I61+I71</f>
        <v>199.8</v>
      </c>
      <c r="J72" s="90">
        <f>J61+J71</f>
        <v>1403.3999999999999</v>
      </c>
      <c r="K72" s="57"/>
      <c r="L72" s="57">
        <f>L61+L71</f>
        <v>145.13999999999999</v>
      </c>
    </row>
    <row r="73" spans="1:12" ht="15" thickBot="1" x14ac:dyDescent="0.35">
      <c r="A73" s="15">
        <v>1</v>
      </c>
      <c r="B73" s="16">
        <v>4</v>
      </c>
      <c r="C73" s="17" t="s">
        <v>20</v>
      </c>
      <c r="D73" s="18" t="s">
        <v>21</v>
      </c>
      <c r="E73" s="66" t="s">
        <v>87</v>
      </c>
      <c r="F73" s="68">
        <v>200</v>
      </c>
      <c r="G73" s="67">
        <v>8.6</v>
      </c>
      <c r="H73" s="68">
        <v>11.3</v>
      </c>
      <c r="I73" s="68">
        <v>34.299999999999997</v>
      </c>
      <c r="J73" s="93">
        <v>272.89999999999998</v>
      </c>
      <c r="K73" s="83" t="s">
        <v>88</v>
      </c>
      <c r="L73" s="84">
        <v>12</v>
      </c>
    </row>
    <row r="74" spans="1:12" ht="15" thickBot="1" x14ac:dyDescent="0.35">
      <c r="A74" s="24"/>
      <c r="B74" s="25"/>
      <c r="C74" s="26"/>
      <c r="D74" s="27"/>
      <c r="E74" s="28"/>
      <c r="F74" s="29"/>
      <c r="G74" s="29"/>
      <c r="H74" s="29"/>
      <c r="I74" s="29"/>
      <c r="J74" s="86"/>
      <c r="K74" s="36"/>
      <c r="L74" s="29"/>
    </row>
    <row r="75" spans="1:12" ht="15" thickBot="1" x14ac:dyDescent="0.35">
      <c r="A75" s="24"/>
      <c r="B75" s="25"/>
      <c r="C75" s="26"/>
      <c r="D75" s="31" t="s">
        <v>22</v>
      </c>
      <c r="E75" s="66" t="s">
        <v>89</v>
      </c>
      <c r="F75" s="68">
        <v>200</v>
      </c>
      <c r="G75" s="68">
        <v>0.2</v>
      </c>
      <c r="H75" s="68">
        <v>0.1</v>
      </c>
      <c r="I75" s="68">
        <v>7.5</v>
      </c>
      <c r="J75" s="93">
        <v>31.6</v>
      </c>
      <c r="K75" s="35" t="s">
        <v>90</v>
      </c>
      <c r="L75" s="23">
        <v>4</v>
      </c>
    </row>
    <row r="76" spans="1:12" ht="15" thickBot="1" x14ac:dyDescent="0.35">
      <c r="A76" s="24"/>
      <c r="B76" s="25"/>
      <c r="C76" s="26"/>
      <c r="D76" s="116" t="s">
        <v>23</v>
      </c>
      <c r="E76" s="117" t="s">
        <v>60</v>
      </c>
      <c r="F76" s="118">
        <v>25</v>
      </c>
      <c r="G76" s="115">
        <v>1.7</v>
      </c>
      <c r="H76" s="118">
        <v>0.3</v>
      </c>
      <c r="I76" s="118">
        <v>8.4</v>
      </c>
      <c r="J76" s="127">
        <v>42.7</v>
      </c>
      <c r="K76" s="120" t="s">
        <v>51</v>
      </c>
      <c r="L76" s="112">
        <v>2</v>
      </c>
    </row>
    <row r="77" spans="1:12" ht="15" thickBot="1" x14ac:dyDescent="0.35">
      <c r="A77" s="24"/>
      <c r="B77" s="25"/>
      <c r="C77" s="26"/>
      <c r="D77" s="116" t="s">
        <v>23</v>
      </c>
      <c r="E77" s="117" t="s">
        <v>37</v>
      </c>
      <c r="F77" s="118">
        <v>45</v>
      </c>
      <c r="G77" s="115">
        <v>3.4</v>
      </c>
      <c r="H77" s="118">
        <v>0.4</v>
      </c>
      <c r="I77" s="118">
        <v>22.1</v>
      </c>
      <c r="J77" s="127">
        <v>105.5</v>
      </c>
      <c r="K77" s="120" t="s">
        <v>51</v>
      </c>
      <c r="L77" s="112">
        <v>5</v>
      </c>
    </row>
    <row r="78" spans="1:12" ht="15" thickBot="1" x14ac:dyDescent="0.35">
      <c r="A78" s="24"/>
      <c r="B78" s="25"/>
      <c r="C78" s="26"/>
      <c r="D78" s="31"/>
      <c r="E78" s="32" t="s">
        <v>134</v>
      </c>
      <c r="F78" s="29">
        <v>15</v>
      </c>
      <c r="G78" s="30">
        <v>3.5</v>
      </c>
      <c r="H78" s="33">
        <v>4.4000000000000004</v>
      </c>
      <c r="I78" s="33">
        <v>0</v>
      </c>
      <c r="J78" s="89">
        <v>53.8</v>
      </c>
      <c r="K78" s="30" t="s">
        <v>143</v>
      </c>
      <c r="L78" s="23">
        <v>12</v>
      </c>
    </row>
    <row r="79" spans="1:12" ht="15" thickBot="1" x14ac:dyDescent="0.35">
      <c r="A79" s="24"/>
      <c r="B79" s="25"/>
      <c r="C79" s="26"/>
      <c r="D79" s="31" t="s">
        <v>52</v>
      </c>
      <c r="E79" s="32" t="s">
        <v>128</v>
      </c>
      <c r="F79" s="114">
        <v>100</v>
      </c>
      <c r="G79" s="114">
        <v>1.56</v>
      </c>
      <c r="H79" s="114">
        <v>0.5</v>
      </c>
      <c r="I79" s="114">
        <v>21</v>
      </c>
      <c r="J79" s="128">
        <v>94.5</v>
      </c>
      <c r="K79" s="120" t="s">
        <v>51</v>
      </c>
      <c r="L79" s="114">
        <v>20</v>
      </c>
    </row>
    <row r="80" spans="1:12" ht="14.4" x14ac:dyDescent="0.3">
      <c r="A80" s="24"/>
      <c r="B80" s="25"/>
      <c r="C80" s="26"/>
      <c r="D80" s="27"/>
      <c r="E80" s="28"/>
      <c r="F80" s="29"/>
      <c r="G80" s="29"/>
      <c r="H80" s="29"/>
      <c r="I80" s="29"/>
      <c r="J80" s="86"/>
      <c r="K80" s="36"/>
      <c r="L80" s="29"/>
    </row>
    <row r="81" spans="1:12" ht="14.4" x14ac:dyDescent="0.3">
      <c r="A81" s="24"/>
      <c r="B81" s="25"/>
      <c r="C81" s="26"/>
      <c r="D81" s="27"/>
      <c r="E81" s="53"/>
      <c r="F81" s="29"/>
      <c r="G81" s="29"/>
      <c r="H81" s="29"/>
      <c r="I81" s="29"/>
      <c r="J81" s="86"/>
      <c r="K81" s="35"/>
      <c r="L81" s="29"/>
    </row>
    <row r="82" spans="1:12" ht="15" thickBot="1" x14ac:dyDescent="0.35">
      <c r="A82" s="37"/>
      <c r="B82" s="38"/>
      <c r="C82" s="39"/>
      <c r="D82" s="40" t="s">
        <v>29</v>
      </c>
      <c r="E82" s="41"/>
      <c r="F82" s="42">
        <f>SUM(F73:F81)</f>
        <v>585</v>
      </c>
      <c r="G82" s="42">
        <f>SUM(G73:G81)</f>
        <v>18.959999999999997</v>
      </c>
      <c r="H82" s="42">
        <f>SUM(H73:H81)</f>
        <v>17</v>
      </c>
      <c r="I82" s="42">
        <f>SUM(I73:I81)</f>
        <v>93.3</v>
      </c>
      <c r="J82" s="87">
        <f>SUM(J73:J81)</f>
        <v>601</v>
      </c>
      <c r="K82" s="43"/>
      <c r="L82" s="42">
        <f>SUM(L73:L81)</f>
        <v>55</v>
      </c>
    </row>
    <row r="83" spans="1:12" ht="15" thickBot="1" x14ac:dyDescent="0.35">
      <c r="A83" s="44">
        <f>A73</f>
        <v>1</v>
      </c>
      <c r="B83" s="45">
        <f>B73</f>
        <v>4</v>
      </c>
      <c r="C83" s="46" t="s">
        <v>24</v>
      </c>
      <c r="D83" s="31" t="s">
        <v>25</v>
      </c>
      <c r="E83" s="19" t="s">
        <v>144</v>
      </c>
      <c r="F83" s="22">
        <v>80</v>
      </c>
      <c r="G83" s="21">
        <v>2.2000000000000002</v>
      </c>
      <c r="H83" s="22">
        <v>5.7</v>
      </c>
      <c r="I83" s="22">
        <v>8.3000000000000007</v>
      </c>
      <c r="J83" s="88">
        <v>93.9</v>
      </c>
      <c r="K83" s="21" t="s">
        <v>93</v>
      </c>
      <c r="L83" s="47">
        <v>9.16</v>
      </c>
    </row>
    <row r="84" spans="1:12" ht="15" thickBot="1" x14ac:dyDescent="0.35">
      <c r="A84" s="24"/>
      <c r="B84" s="25"/>
      <c r="C84" s="26"/>
      <c r="D84" s="31" t="s">
        <v>26</v>
      </c>
      <c r="E84" s="66" t="s">
        <v>94</v>
      </c>
      <c r="F84" s="68">
        <v>200</v>
      </c>
      <c r="G84" s="30">
        <v>4.5999999999999996</v>
      </c>
      <c r="H84" s="33">
        <v>5.6</v>
      </c>
      <c r="I84" s="33">
        <v>5.7</v>
      </c>
      <c r="J84" s="89">
        <v>92.2</v>
      </c>
      <c r="K84" s="30" t="s">
        <v>95</v>
      </c>
      <c r="L84" s="47">
        <v>16.14</v>
      </c>
    </row>
    <row r="85" spans="1:12" ht="15" thickBot="1" x14ac:dyDescent="0.35">
      <c r="A85" s="24"/>
      <c r="B85" s="25"/>
      <c r="C85" s="26"/>
      <c r="D85" s="31" t="s">
        <v>27</v>
      </c>
      <c r="E85" s="78" t="s">
        <v>96</v>
      </c>
      <c r="F85" s="33">
        <v>120</v>
      </c>
      <c r="G85" s="67">
        <v>16.399999999999999</v>
      </c>
      <c r="H85" s="68">
        <v>14.2</v>
      </c>
      <c r="I85" s="68">
        <v>10</v>
      </c>
      <c r="J85" s="92">
        <v>234.2</v>
      </c>
      <c r="K85" s="67" t="s">
        <v>97</v>
      </c>
      <c r="L85" s="47">
        <v>40</v>
      </c>
    </row>
    <row r="86" spans="1:12" ht="15" thickBot="1" x14ac:dyDescent="0.35">
      <c r="A86" s="24"/>
      <c r="B86" s="25"/>
      <c r="C86" s="26"/>
      <c r="D86" s="31" t="s">
        <v>28</v>
      </c>
      <c r="E86" s="32" t="s">
        <v>42</v>
      </c>
      <c r="F86" s="33">
        <v>150</v>
      </c>
      <c r="G86" s="30">
        <v>3.2</v>
      </c>
      <c r="H86" s="33">
        <v>5.2</v>
      </c>
      <c r="I86" s="33">
        <v>19.8</v>
      </c>
      <c r="J86" s="89">
        <v>139.4</v>
      </c>
      <c r="K86" s="30" t="s">
        <v>114</v>
      </c>
      <c r="L86" s="47">
        <v>10.84</v>
      </c>
    </row>
    <row r="87" spans="1:12" ht="15" thickBot="1" x14ac:dyDescent="0.35">
      <c r="A87" s="24"/>
      <c r="B87" s="25"/>
      <c r="C87" s="26"/>
      <c r="D87" s="48" t="s">
        <v>45</v>
      </c>
      <c r="E87" s="32" t="s">
        <v>98</v>
      </c>
      <c r="F87" s="33">
        <v>200</v>
      </c>
      <c r="G87" s="30">
        <v>0.4</v>
      </c>
      <c r="H87" s="33">
        <v>0.1</v>
      </c>
      <c r="I87" s="33">
        <v>18.399999999999999</v>
      </c>
      <c r="J87" s="89">
        <v>75.8</v>
      </c>
      <c r="K87" s="30" t="s">
        <v>99</v>
      </c>
      <c r="L87" s="47">
        <v>6</v>
      </c>
    </row>
    <row r="88" spans="1:12" ht="15" thickBot="1" x14ac:dyDescent="0.35">
      <c r="A88" s="24"/>
      <c r="B88" s="25"/>
      <c r="C88" s="26"/>
      <c r="D88" s="48" t="s">
        <v>137</v>
      </c>
      <c r="E88" s="64" t="s">
        <v>37</v>
      </c>
      <c r="F88" s="30">
        <v>60</v>
      </c>
      <c r="G88" s="30">
        <v>4.5999999999999996</v>
      </c>
      <c r="H88" s="33">
        <v>0.5</v>
      </c>
      <c r="I88" s="33">
        <v>29.5</v>
      </c>
      <c r="J88" s="89">
        <v>140.6</v>
      </c>
      <c r="K88" s="47" t="s">
        <v>51</v>
      </c>
      <c r="L88" s="47">
        <v>6</v>
      </c>
    </row>
    <row r="89" spans="1:12" ht="14.4" x14ac:dyDescent="0.3">
      <c r="A89" s="24"/>
      <c r="B89" s="25"/>
      <c r="C89" s="26"/>
      <c r="D89" s="48" t="s">
        <v>137</v>
      </c>
      <c r="E89" s="53" t="s">
        <v>60</v>
      </c>
      <c r="F89" s="29">
        <v>25</v>
      </c>
      <c r="G89" s="29">
        <v>2</v>
      </c>
      <c r="H89" s="29">
        <v>0.3</v>
      </c>
      <c r="I89" s="29">
        <v>8.4</v>
      </c>
      <c r="J89" s="86">
        <v>42.7</v>
      </c>
      <c r="K89" s="35" t="s">
        <v>51</v>
      </c>
      <c r="L89" s="29">
        <v>2</v>
      </c>
    </row>
    <row r="90" spans="1:12" ht="14.4" x14ac:dyDescent="0.3">
      <c r="A90" s="24"/>
      <c r="B90" s="25"/>
      <c r="C90" s="26"/>
      <c r="D90" s="27"/>
      <c r="E90" s="28"/>
      <c r="F90" s="29"/>
      <c r="G90" s="29"/>
      <c r="H90" s="29"/>
      <c r="I90" s="29"/>
      <c r="J90" s="86"/>
      <c r="K90" s="36"/>
      <c r="L90" s="29"/>
    </row>
    <row r="91" spans="1:12" ht="14.4" x14ac:dyDescent="0.3">
      <c r="A91" s="24"/>
      <c r="B91" s="25"/>
      <c r="C91" s="26"/>
      <c r="D91" s="27"/>
      <c r="E91" s="28"/>
      <c r="F91" s="29"/>
      <c r="G91" s="29"/>
      <c r="H91" s="29"/>
      <c r="I91" s="29"/>
      <c r="J91" s="86"/>
      <c r="K91" s="36"/>
      <c r="L91" s="29"/>
    </row>
    <row r="92" spans="1:12" ht="14.4" x14ac:dyDescent="0.3">
      <c r="A92" s="37"/>
      <c r="B92" s="38"/>
      <c r="C92" s="39"/>
      <c r="D92" s="40" t="s">
        <v>29</v>
      </c>
      <c r="E92" s="41"/>
      <c r="F92" s="42">
        <f>SUM(F83:F91)</f>
        <v>835</v>
      </c>
      <c r="G92" s="42">
        <f>SUM(G83:G91)</f>
        <v>33.4</v>
      </c>
      <c r="H92" s="42">
        <f>SUM(H83:H91)</f>
        <v>31.6</v>
      </c>
      <c r="I92" s="42">
        <f>SUM(I83:I91)</f>
        <v>100.1</v>
      </c>
      <c r="J92" s="87">
        <f>SUM(J83:J91)</f>
        <v>818.80000000000007</v>
      </c>
      <c r="K92" s="43"/>
      <c r="L92" s="42">
        <f>SUM(L83:L91)</f>
        <v>90.14</v>
      </c>
    </row>
    <row r="93" spans="1:12" ht="15.75" customHeight="1" thickBot="1" x14ac:dyDescent="0.3">
      <c r="A93" s="54">
        <f>A73</f>
        <v>1</v>
      </c>
      <c r="B93" s="55">
        <f>B73</f>
        <v>4</v>
      </c>
      <c r="C93" s="131" t="s">
        <v>4</v>
      </c>
      <c r="D93" s="132"/>
      <c r="E93" s="56"/>
      <c r="F93" s="57">
        <f>F82+F92</f>
        <v>1420</v>
      </c>
      <c r="G93" s="57">
        <f>G82+G92</f>
        <v>52.36</v>
      </c>
      <c r="H93" s="57">
        <f>H82+H92</f>
        <v>48.6</v>
      </c>
      <c r="I93" s="57">
        <f>I82+I92</f>
        <v>193.39999999999998</v>
      </c>
      <c r="J93" s="90">
        <f>J82+J92</f>
        <v>1419.8000000000002</v>
      </c>
      <c r="K93" s="57"/>
      <c r="L93" s="57">
        <f>L82+L92</f>
        <v>145.13999999999999</v>
      </c>
    </row>
    <row r="94" spans="1:12" ht="15" thickBot="1" x14ac:dyDescent="0.35">
      <c r="A94" s="15">
        <v>1</v>
      </c>
      <c r="B94" s="16">
        <v>5</v>
      </c>
      <c r="C94" s="17" t="s">
        <v>20</v>
      </c>
      <c r="D94" s="18" t="s">
        <v>21</v>
      </c>
      <c r="E94" s="19" t="s">
        <v>43</v>
      </c>
      <c r="F94" s="20">
        <v>150</v>
      </c>
      <c r="G94" s="21">
        <v>8.3000000000000007</v>
      </c>
      <c r="H94" s="22">
        <v>6.3</v>
      </c>
      <c r="I94" s="22">
        <v>36</v>
      </c>
      <c r="J94" s="88">
        <v>233.7</v>
      </c>
      <c r="K94" s="83" t="s">
        <v>70</v>
      </c>
      <c r="L94" s="23">
        <v>10</v>
      </c>
    </row>
    <row r="95" spans="1:12" ht="15" thickBot="1" x14ac:dyDescent="0.35">
      <c r="A95" s="24"/>
      <c r="B95" s="25"/>
      <c r="C95" s="26"/>
      <c r="D95" s="27"/>
      <c r="E95" s="28"/>
      <c r="F95" s="29"/>
      <c r="G95" s="29"/>
      <c r="H95" s="29"/>
      <c r="I95" s="29"/>
      <c r="J95" s="86"/>
      <c r="K95" s="36"/>
      <c r="L95" s="29"/>
    </row>
    <row r="96" spans="1:12" ht="15" thickBot="1" x14ac:dyDescent="0.35">
      <c r="A96" s="24"/>
      <c r="B96" s="25"/>
      <c r="C96" s="26"/>
      <c r="D96" s="31" t="s">
        <v>22</v>
      </c>
      <c r="E96" s="66" t="s">
        <v>38</v>
      </c>
      <c r="F96" s="68">
        <v>200</v>
      </c>
      <c r="G96" s="68">
        <v>0.2</v>
      </c>
      <c r="H96" s="68">
        <v>0</v>
      </c>
      <c r="I96" s="68">
        <v>6.5</v>
      </c>
      <c r="J96" s="93">
        <v>26.8</v>
      </c>
      <c r="K96" s="67" t="s">
        <v>50</v>
      </c>
      <c r="L96" s="23">
        <v>4</v>
      </c>
    </row>
    <row r="97" spans="1:12" ht="15" thickBot="1" x14ac:dyDescent="0.35">
      <c r="A97" s="24"/>
      <c r="B97" s="25"/>
      <c r="C97" s="26"/>
      <c r="D97" s="116" t="s">
        <v>23</v>
      </c>
      <c r="E97" s="117" t="s">
        <v>60</v>
      </c>
      <c r="F97" s="118">
        <v>25</v>
      </c>
      <c r="G97" s="115">
        <v>1.7</v>
      </c>
      <c r="H97" s="118">
        <v>0.3</v>
      </c>
      <c r="I97" s="118">
        <v>8.4</v>
      </c>
      <c r="J97" s="127">
        <v>42.7</v>
      </c>
      <c r="K97" s="120" t="s">
        <v>51</v>
      </c>
      <c r="L97" s="112">
        <v>2</v>
      </c>
    </row>
    <row r="98" spans="1:12" ht="15" thickBot="1" x14ac:dyDescent="0.35">
      <c r="A98" s="24"/>
      <c r="B98" s="25"/>
      <c r="C98" s="26"/>
      <c r="D98" s="116" t="s">
        <v>23</v>
      </c>
      <c r="E98" s="117" t="s">
        <v>37</v>
      </c>
      <c r="F98" s="118">
        <v>45</v>
      </c>
      <c r="G98" s="115">
        <v>3.4</v>
      </c>
      <c r="H98" s="118">
        <v>0.4</v>
      </c>
      <c r="I98" s="118">
        <v>22.1</v>
      </c>
      <c r="J98" s="127">
        <v>105.5</v>
      </c>
      <c r="K98" s="120" t="s">
        <v>51</v>
      </c>
      <c r="L98" s="112">
        <v>5</v>
      </c>
    </row>
    <row r="99" spans="1:12" ht="15" thickBot="1" x14ac:dyDescent="0.35">
      <c r="A99" s="24"/>
      <c r="B99" s="25"/>
      <c r="C99" s="26"/>
      <c r="D99" s="31" t="s">
        <v>129</v>
      </c>
      <c r="E99" s="32" t="s">
        <v>130</v>
      </c>
      <c r="F99" s="125">
        <v>80</v>
      </c>
      <c r="G99" s="125">
        <v>1.7</v>
      </c>
      <c r="H99" s="125">
        <v>5.6</v>
      </c>
      <c r="I99" s="125">
        <v>9.1</v>
      </c>
      <c r="J99" s="130">
        <v>95.2</v>
      </c>
      <c r="K99" s="124" t="s">
        <v>100</v>
      </c>
      <c r="L99" s="112">
        <v>8</v>
      </c>
    </row>
    <row r="100" spans="1:12" ht="15" thickBot="1" x14ac:dyDescent="0.35">
      <c r="A100" s="24"/>
      <c r="B100" s="25"/>
      <c r="C100" s="26"/>
      <c r="D100" s="79" t="s">
        <v>52</v>
      </c>
      <c r="E100" s="1" t="s">
        <v>126</v>
      </c>
      <c r="F100" s="125">
        <v>100</v>
      </c>
      <c r="G100" s="125">
        <v>0.4</v>
      </c>
      <c r="H100" s="125">
        <v>0.4</v>
      </c>
      <c r="I100" s="125">
        <v>9.8000000000000007</v>
      </c>
      <c r="J100" s="130">
        <v>44.4</v>
      </c>
      <c r="K100" s="124" t="s">
        <v>51</v>
      </c>
      <c r="L100" s="112">
        <v>16.64</v>
      </c>
    </row>
    <row r="101" spans="1:12" ht="15" thickBot="1" x14ac:dyDescent="0.35">
      <c r="A101" s="24"/>
      <c r="B101" s="25"/>
      <c r="C101" s="26"/>
      <c r="D101" s="79"/>
      <c r="E101" s="1"/>
      <c r="F101" s="71"/>
      <c r="G101" s="71"/>
      <c r="H101" s="71"/>
      <c r="I101" s="71"/>
      <c r="J101" s="94"/>
      <c r="K101" s="70"/>
      <c r="L101" s="23"/>
    </row>
    <row r="102" spans="1:12" ht="14.4" x14ac:dyDescent="0.3">
      <c r="A102" s="24"/>
      <c r="B102" s="25"/>
      <c r="C102" s="26"/>
      <c r="D102" s="27"/>
      <c r="E102" s="28"/>
      <c r="F102" s="29"/>
      <c r="G102" s="29"/>
      <c r="H102" s="29"/>
      <c r="I102" s="29"/>
      <c r="J102" s="86"/>
      <c r="K102" s="36"/>
      <c r="L102" s="29"/>
    </row>
    <row r="103" spans="1:12" ht="15" thickBot="1" x14ac:dyDescent="0.35">
      <c r="A103" s="37"/>
      <c r="B103" s="38"/>
      <c r="C103" s="39"/>
      <c r="D103" s="40" t="s">
        <v>29</v>
      </c>
      <c r="E103" s="41"/>
      <c r="F103" s="42">
        <f>SUM(F94:F102)</f>
        <v>600</v>
      </c>
      <c r="G103" s="42">
        <f>SUM(G94:G102)</f>
        <v>15.7</v>
      </c>
      <c r="H103" s="42">
        <f>SUM(H94:H102)</f>
        <v>13</v>
      </c>
      <c r="I103" s="42">
        <f>SUM(I94:I102)</f>
        <v>91.899999999999991</v>
      </c>
      <c r="J103" s="87">
        <f>SUM(J94:J102)</f>
        <v>548.29999999999995</v>
      </c>
      <c r="K103" s="43"/>
      <c r="L103" s="42">
        <f>SUM(L94:L102)</f>
        <v>45.64</v>
      </c>
    </row>
    <row r="104" spans="1:12" ht="15" thickBot="1" x14ac:dyDescent="0.35">
      <c r="A104" s="44">
        <f>A94</f>
        <v>1</v>
      </c>
      <c r="B104" s="45">
        <f>B94</f>
        <v>5</v>
      </c>
      <c r="C104" s="46" t="s">
        <v>24</v>
      </c>
      <c r="D104" s="31" t="s">
        <v>25</v>
      </c>
      <c r="E104" s="66" t="s">
        <v>101</v>
      </c>
      <c r="F104" s="68">
        <v>80</v>
      </c>
      <c r="G104" s="68">
        <v>0.8</v>
      </c>
      <c r="H104" s="68">
        <v>7.1</v>
      </c>
      <c r="I104" s="68">
        <v>5.5</v>
      </c>
      <c r="J104" s="93">
        <v>89.5</v>
      </c>
      <c r="K104" s="67" t="s">
        <v>102</v>
      </c>
      <c r="L104" s="47">
        <v>12</v>
      </c>
    </row>
    <row r="105" spans="1:12" ht="15" thickBot="1" x14ac:dyDescent="0.35">
      <c r="A105" s="24"/>
      <c r="B105" s="25"/>
      <c r="C105" s="26"/>
      <c r="D105" s="31" t="s">
        <v>26</v>
      </c>
      <c r="E105" s="1" t="s">
        <v>103</v>
      </c>
      <c r="F105" s="71">
        <v>200</v>
      </c>
      <c r="G105" s="71">
        <v>4.7</v>
      </c>
      <c r="H105" s="71">
        <v>5.8</v>
      </c>
      <c r="I105" s="71">
        <v>13.6</v>
      </c>
      <c r="J105" s="94">
        <v>125.5</v>
      </c>
      <c r="K105" s="70" t="s">
        <v>104</v>
      </c>
      <c r="L105" s="47">
        <v>16.5</v>
      </c>
    </row>
    <row r="106" spans="1:12" ht="15" thickBot="1" x14ac:dyDescent="0.35">
      <c r="A106" s="24"/>
      <c r="B106" s="25"/>
      <c r="C106" s="26"/>
      <c r="D106" s="31" t="s">
        <v>27</v>
      </c>
      <c r="E106" s="1" t="s">
        <v>105</v>
      </c>
      <c r="F106" s="71">
        <v>200</v>
      </c>
      <c r="G106" s="71">
        <v>20.100000000000001</v>
      </c>
      <c r="H106" s="71">
        <v>18.7</v>
      </c>
      <c r="I106" s="71">
        <v>17.2</v>
      </c>
      <c r="J106" s="94">
        <v>318</v>
      </c>
      <c r="K106" s="70" t="s">
        <v>106</v>
      </c>
      <c r="L106" s="47">
        <v>58</v>
      </c>
    </row>
    <row r="107" spans="1:12" ht="15" thickBot="1" x14ac:dyDescent="0.35">
      <c r="A107" s="24"/>
      <c r="B107" s="25"/>
      <c r="C107" s="26"/>
      <c r="D107" s="31" t="s">
        <v>28</v>
      </c>
      <c r="E107" s="1"/>
      <c r="F107" s="71"/>
      <c r="G107" s="71"/>
      <c r="H107" s="71"/>
      <c r="I107" s="71"/>
      <c r="J107" s="94"/>
      <c r="K107" s="70"/>
      <c r="L107" s="47"/>
    </row>
    <row r="108" spans="1:12" ht="15" thickBot="1" x14ac:dyDescent="0.35">
      <c r="A108" s="24"/>
      <c r="B108" s="25"/>
      <c r="C108" s="26"/>
      <c r="D108" s="48" t="s">
        <v>45</v>
      </c>
      <c r="E108" s="66" t="s">
        <v>71</v>
      </c>
      <c r="F108" s="68">
        <v>200</v>
      </c>
      <c r="G108" s="68">
        <v>0.3</v>
      </c>
      <c r="H108" s="68">
        <v>0</v>
      </c>
      <c r="I108" s="68">
        <v>6.7</v>
      </c>
      <c r="J108" s="93">
        <v>27.9</v>
      </c>
      <c r="K108" s="67" t="s">
        <v>107</v>
      </c>
      <c r="L108" s="47">
        <v>5</v>
      </c>
    </row>
    <row r="109" spans="1:12" ht="15" thickBot="1" x14ac:dyDescent="0.35">
      <c r="A109" s="24"/>
      <c r="B109" s="25"/>
      <c r="C109" s="26"/>
      <c r="D109" s="48" t="s">
        <v>137</v>
      </c>
      <c r="E109" s="64" t="s">
        <v>37</v>
      </c>
      <c r="F109" s="30">
        <v>60</v>
      </c>
      <c r="G109" s="30">
        <v>4.5999999999999996</v>
      </c>
      <c r="H109" s="33">
        <v>0.5</v>
      </c>
      <c r="I109" s="33">
        <v>29.5</v>
      </c>
      <c r="J109" s="89">
        <v>140.6</v>
      </c>
      <c r="K109" s="47" t="s">
        <v>51</v>
      </c>
      <c r="L109" s="47">
        <v>6</v>
      </c>
    </row>
    <row r="110" spans="1:12" ht="14.4" x14ac:dyDescent="0.3">
      <c r="A110" s="24"/>
      <c r="B110" s="25"/>
      <c r="C110" s="26"/>
      <c r="D110" s="48" t="s">
        <v>137</v>
      </c>
      <c r="E110" s="53" t="s">
        <v>60</v>
      </c>
      <c r="F110" s="29">
        <v>25</v>
      </c>
      <c r="G110" s="29">
        <v>2</v>
      </c>
      <c r="H110" s="29">
        <v>0.4</v>
      </c>
      <c r="I110" s="29">
        <v>8.4</v>
      </c>
      <c r="J110" s="86">
        <v>42</v>
      </c>
      <c r="K110" s="35" t="s">
        <v>51</v>
      </c>
      <c r="L110" s="29">
        <v>2</v>
      </c>
    </row>
    <row r="111" spans="1:12" ht="14.4" x14ac:dyDescent="0.3">
      <c r="A111" s="24"/>
      <c r="B111" s="25"/>
      <c r="C111" s="26"/>
      <c r="D111" s="27"/>
      <c r="E111" s="28"/>
      <c r="F111" s="29"/>
      <c r="G111" s="29"/>
      <c r="H111" s="29"/>
      <c r="I111" s="29"/>
      <c r="J111" s="86"/>
      <c r="K111" s="36"/>
      <c r="L111" s="29"/>
    </row>
    <row r="112" spans="1:12" ht="14.4" x14ac:dyDescent="0.3">
      <c r="A112" s="24"/>
      <c r="B112" s="25"/>
      <c r="C112" s="26"/>
      <c r="D112" s="27"/>
      <c r="E112" s="28"/>
      <c r="F112" s="29"/>
      <c r="G112" s="29"/>
      <c r="H112" s="29"/>
      <c r="I112" s="29"/>
      <c r="J112" s="86"/>
      <c r="K112" s="36"/>
      <c r="L112" s="29"/>
    </row>
    <row r="113" spans="1:12" ht="14.4" x14ac:dyDescent="0.3">
      <c r="A113" s="37"/>
      <c r="B113" s="38"/>
      <c r="C113" s="39"/>
      <c r="D113" s="40" t="s">
        <v>29</v>
      </c>
      <c r="E113" s="41"/>
      <c r="F113" s="42">
        <f>SUM(F104:F112)</f>
        <v>765</v>
      </c>
      <c r="G113" s="42">
        <f>SUM(G104:G112)</f>
        <v>32.5</v>
      </c>
      <c r="H113" s="42">
        <f>SUM(H104:H112)</f>
        <v>32.499999999999993</v>
      </c>
      <c r="I113" s="42">
        <f>SUM(I104:I112)</f>
        <v>80.900000000000006</v>
      </c>
      <c r="J113" s="87">
        <f>SUM(J104:J112)</f>
        <v>743.5</v>
      </c>
      <c r="K113" s="43"/>
      <c r="L113" s="42">
        <f>SUM(L104:L112)</f>
        <v>99.5</v>
      </c>
    </row>
    <row r="114" spans="1:12" ht="15.75" customHeight="1" thickBot="1" x14ac:dyDescent="0.3">
      <c r="A114" s="54">
        <f>A94</f>
        <v>1</v>
      </c>
      <c r="B114" s="55">
        <f>B94</f>
        <v>5</v>
      </c>
      <c r="C114" s="131" t="s">
        <v>4</v>
      </c>
      <c r="D114" s="132"/>
      <c r="E114" s="56"/>
      <c r="F114" s="57">
        <f>F103+F113</f>
        <v>1365</v>
      </c>
      <c r="G114" s="57">
        <f>G103+G113</f>
        <v>48.2</v>
      </c>
      <c r="H114" s="57">
        <f>H103+H113</f>
        <v>45.499999999999993</v>
      </c>
      <c r="I114" s="57">
        <f>I103+I113</f>
        <v>172.8</v>
      </c>
      <c r="J114" s="90">
        <f>J103+J113</f>
        <v>1291.8</v>
      </c>
      <c r="K114" s="57"/>
      <c r="L114" s="57">
        <f>L103+L113</f>
        <v>145.13999999999999</v>
      </c>
    </row>
    <row r="115" spans="1:12" ht="15.75" customHeight="1" thickBot="1" x14ac:dyDescent="0.35">
      <c r="A115" s="15">
        <v>2</v>
      </c>
      <c r="B115" s="16">
        <v>6</v>
      </c>
      <c r="C115" s="17" t="s">
        <v>20</v>
      </c>
      <c r="D115" s="18" t="s">
        <v>21</v>
      </c>
      <c r="E115" s="19" t="s">
        <v>108</v>
      </c>
      <c r="F115" s="20">
        <v>200</v>
      </c>
      <c r="G115" s="21">
        <v>5.3</v>
      </c>
      <c r="H115" s="22">
        <v>5.7</v>
      </c>
      <c r="I115" s="22">
        <v>25.3</v>
      </c>
      <c r="J115" s="85">
        <v>174.3</v>
      </c>
      <c r="K115" s="21" t="s">
        <v>109</v>
      </c>
      <c r="L115" s="23">
        <v>14</v>
      </c>
    </row>
    <row r="116" spans="1:12" ht="13.5" customHeight="1" thickBot="1" x14ac:dyDescent="0.35">
      <c r="A116" s="24"/>
      <c r="B116" s="25"/>
      <c r="C116" s="26"/>
      <c r="D116" s="27"/>
      <c r="E116" s="28"/>
      <c r="F116" s="29"/>
      <c r="G116" s="29"/>
      <c r="H116" s="29"/>
      <c r="I116" s="29"/>
      <c r="J116" s="86"/>
      <c r="K116" s="30"/>
      <c r="L116" s="23"/>
    </row>
    <row r="117" spans="1:12" ht="15" thickBot="1" x14ac:dyDescent="0.35">
      <c r="A117" s="24"/>
      <c r="B117" s="25"/>
      <c r="C117" s="26"/>
      <c r="D117" s="31" t="s">
        <v>22</v>
      </c>
      <c r="E117" s="32" t="s">
        <v>36</v>
      </c>
      <c r="F117" s="33">
        <v>200</v>
      </c>
      <c r="G117" s="30">
        <v>4.5999999999999996</v>
      </c>
      <c r="H117" s="33">
        <v>3.6</v>
      </c>
      <c r="I117" s="33">
        <v>12.6</v>
      </c>
      <c r="J117" s="85">
        <v>100.4</v>
      </c>
      <c r="K117" s="30" t="s">
        <v>110</v>
      </c>
      <c r="L117" s="23">
        <v>10</v>
      </c>
    </row>
    <row r="118" spans="1:12" ht="15" thickBot="1" x14ac:dyDescent="0.35">
      <c r="A118" s="24"/>
      <c r="B118" s="25"/>
      <c r="C118" s="26"/>
      <c r="D118" s="116" t="s">
        <v>23</v>
      </c>
      <c r="E118" s="117" t="s">
        <v>60</v>
      </c>
      <c r="F118" s="118">
        <v>25</v>
      </c>
      <c r="G118" s="115">
        <v>1.7</v>
      </c>
      <c r="H118" s="118">
        <v>0.3</v>
      </c>
      <c r="I118" s="118">
        <v>8.4</v>
      </c>
      <c r="J118" s="127">
        <v>42.7</v>
      </c>
      <c r="K118" s="120" t="s">
        <v>51</v>
      </c>
      <c r="L118" s="112">
        <v>2</v>
      </c>
    </row>
    <row r="119" spans="1:12" ht="15" thickBot="1" x14ac:dyDescent="0.35">
      <c r="A119" s="24"/>
      <c r="B119" s="25"/>
      <c r="C119" s="26"/>
      <c r="D119" s="116" t="s">
        <v>23</v>
      </c>
      <c r="E119" s="117" t="s">
        <v>37</v>
      </c>
      <c r="F119" s="118">
        <v>45</v>
      </c>
      <c r="G119" s="115">
        <v>3.4</v>
      </c>
      <c r="H119" s="118">
        <v>0.4</v>
      </c>
      <c r="I119" s="118">
        <v>22.1</v>
      </c>
      <c r="J119" s="127">
        <v>105.5</v>
      </c>
      <c r="K119" s="120" t="s">
        <v>51</v>
      </c>
      <c r="L119" s="112">
        <v>5</v>
      </c>
    </row>
    <row r="120" spans="1:12" ht="15" thickBot="1" x14ac:dyDescent="0.35">
      <c r="A120" s="24"/>
      <c r="B120" s="25"/>
      <c r="C120" s="26"/>
      <c r="D120" s="116"/>
      <c r="E120" s="111" t="s">
        <v>133</v>
      </c>
      <c r="F120" s="125">
        <v>10</v>
      </c>
      <c r="G120" s="125">
        <v>0.1</v>
      </c>
      <c r="H120" s="125">
        <v>7.2</v>
      </c>
      <c r="I120" s="125">
        <v>0.1</v>
      </c>
      <c r="J120" s="130">
        <v>66.099999999999994</v>
      </c>
      <c r="K120" s="121" t="s">
        <v>135</v>
      </c>
      <c r="L120" s="112">
        <v>8.5</v>
      </c>
    </row>
    <row r="121" spans="1:12" ht="15" thickBot="1" x14ac:dyDescent="0.35">
      <c r="A121" s="24"/>
      <c r="B121" s="25"/>
      <c r="C121" s="26"/>
      <c r="D121" s="48" t="s">
        <v>52</v>
      </c>
      <c r="E121" s="32" t="s">
        <v>127</v>
      </c>
      <c r="F121" s="114">
        <v>100</v>
      </c>
      <c r="G121" s="114">
        <v>0.9</v>
      </c>
      <c r="H121" s="114">
        <v>0.2</v>
      </c>
      <c r="I121" s="114">
        <v>8.1</v>
      </c>
      <c r="J121" s="128">
        <v>37.799999999999997</v>
      </c>
      <c r="K121" s="120" t="s">
        <v>51</v>
      </c>
      <c r="L121" s="114">
        <v>22</v>
      </c>
    </row>
    <row r="122" spans="1:12" ht="14.4" x14ac:dyDescent="0.3">
      <c r="A122" s="24"/>
      <c r="B122" s="25"/>
      <c r="C122" s="26"/>
      <c r="D122" s="27"/>
      <c r="E122" s="28"/>
      <c r="F122" s="29"/>
      <c r="G122" s="29"/>
      <c r="H122" s="29"/>
      <c r="I122" s="29"/>
      <c r="J122" s="86"/>
      <c r="K122" s="36"/>
      <c r="L122" s="29"/>
    </row>
    <row r="123" spans="1:12" ht="14.4" x14ac:dyDescent="0.3">
      <c r="A123" s="24"/>
      <c r="B123" s="25"/>
      <c r="C123" s="26"/>
      <c r="D123" s="27"/>
      <c r="E123" s="53"/>
      <c r="F123" s="29"/>
      <c r="G123" s="29"/>
      <c r="H123" s="29"/>
      <c r="I123" s="29"/>
      <c r="J123" s="86"/>
      <c r="K123" s="35"/>
      <c r="L123" s="29"/>
    </row>
    <row r="124" spans="1:12" ht="14.4" x14ac:dyDescent="0.3">
      <c r="A124" s="24"/>
      <c r="B124" s="25"/>
      <c r="C124" s="26"/>
      <c r="D124" s="27"/>
      <c r="E124" s="28"/>
      <c r="F124" s="29"/>
      <c r="G124" s="29"/>
      <c r="H124" s="29"/>
      <c r="I124" s="29"/>
      <c r="J124" s="86"/>
      <c r="K124" s="36"/>
      <c r="L124" s="29"/>
    </row>
    <row r="125" spans="1:12" ht="15" thickBot="1" x14ac:dyDescent="0.35">
      <c r="A125" s="37"/>
      <c r="B125" s="38"/>
      <c r="C125" s="39"/>
      <c r="D125" s="40" t="s">
        <v>29</v>
      </c>
      <c r="E125" s="41"/>
      <c r="F125" s="42">
        <f>SUM(F115:F124)</f>
        <v>580</v>
      </c>
      <c r="G125" s="42">
        <f>SUM(G115:G124)</f>
        <v>15.999999999999998</v>
      </c>
      <c r="H125" s="42">
        <f>SUM(H115:H124)</f>
        <v>17.400000000000002</v>
      </c>
      <c r="I125" s="42">
        <f>SUM(I115:I124)</f>
        <v>76.599999999999994</v>
      </c>
      <c r="J125" s="95">
        <f>SUM(J115:J124)</f>
        <v>526.79999999999995</v>
      </c>
      <c r="K125" s="43"/>
      <c r="L125" s="42">
        <f>SUM(L115:L124)</f>
        <v>61.5</v>
      </c>
    </row>
    <row r="126" spans="1:12" ht="15" thickBot="1" x14ac:dyDescent="0.35">
      <c r="A126" s="44">
        <v>2</v>
      </c>
      <c r="B126" s="45">
        <v>6</v>
      </c>
      <c r="C126" s="46" t="s">
        <v>24</v>
      </c>
      <c r="D126" s="31" t="s">
        <v>25</v>
      </c>
      <c r="E126" s="19" t="s">
        <v>138</v>
      </c>
      <c r="F126" s="22">
        <v>80</v>
      </c>
      <c r="G126" s="21">
        <v>0.8</v>
      </c>
      <c r="H126" s="22">
        <v>4.0999999999999996</v>
      </c>
      <c r="I126" s="22">
        <v>2.4</v>
      </c>
      <c r="J126" s="88">
        <v>50.1</v>
      </c>
      <c r="K126" s="21" t="s">
        <v>139</v>
      </c>
      <c r="L126" s="47">
        <v>12</v>
      </c>
    </row>
    <row r="127" spans="1:12" ht="15" thickBot="1" x14ac:dyDescent="0.35">
      <c r="A127" s="24"/>
      <c r="B127" s="25"/>
      <c r="C127" s="26"/>
      <c r="D127" s="31" t="s">
        <v>26</v>
      </c>
      <c r="E127" s="32" t="s">
        <v>41</v>
      </c>
      <c r="F127" s="33">
        <v>200</v>
      </c>
      <c r="G127" s="30">
        <v>6.6</v>
      </c>
      <c r="H127" s="33">
        <v>4.5999999999999996</v>
      </c>
      <c r="I127" s="33">
        <v>16.2</v>
      </c>
      <c r="J127" s="89">
        <v>133.1</v>
      </c>
      <c r="K127" s="30" t="s">
        <v>111</v>
      </c>
      <c r="L127" s="47">
        <v>15.5</v>
      </c>
    </row>
    <row r="128" spans="1:12" ht="15" thickBot="1" x14ac:dyDescent="0.35">
      <c r="A128" s="24"/>
      <c r="B128" s="25"/>
      <c r="C128" s="26"/>
      <c r="D128" s="31" t="s">
        <v>27</v>
      </c>
      <c r="E128" s="32" t="s">
        <v>55</v>
      </c>
      <c r="F128" s="33">
        <v>100</v>
      </c>
      <c r="G128" s="30">
        <v>14.1</v>
      </c>
      <c r="H128" s="33">
        <v>5.7</v>
      </c>
      <c r="I128" s="33">
        <v>4.4000000000000004</v>
      </c>
      <c r="J128" s="89">
        <v>126.4</v>
      </c>
      <c r="K128" s="30" t="s">
        <v>56</v>
      </c>
      <c r="L128" s="47">
        <v>27</v>
      </c>
    </row>
    <row r="129" spans="1:12" ht="15" thickBot="1" x14ac:dyDescent="0.35">
      <c r="A129" s="24"/>
      <c r="B129" s="25"/>
      <c r="C129" s="26"/>
      <c r="D129" s="31" t="s">
        <v>28</v>
      </c>
      <c r="E129" s="32" t="s">
        <v>57</v>
      </c>
      <c r="F129" s="33">
        <v>150</v>
      </c>
      <c r="G129" s="30">
        <v>5.4</v>
      </c>
      <c r="H129" s="33">
        <v>4.9000000000000004</v>
      </c>
      <c r="I129" s="33">
        <v>32.799999999999997</v>
      </c>
      <c r="J129" s="89">
        <v>196.2</v>
      </c>
      <c r="K129" s="30" t="s">
        <v>58</v>
      </c>
      <c r="L129" s="47">
        <v>13.14</v>
      </c>
    </row>
    <row r="130" spans="1:12" ht="15" thickBot="1" x14ac:dyDescent="0.35">
      <c r="A130" s="24"/>
      <c r="B130" s="25"/>
      <c r="C130" s="26"/>
      <c r="D130" s="48" t="s">
        <v>45</v>
      </c>
      <c r="E130" s="49" t="s">
        <v>112</v>
      </c>
      <c r="F130" s="50">
        <v>200</v>
      </c>
      <c r="G130" s="30">
        <v>0.6</v>
      </c>
      <c r="H130" s="33">
        <v>0.2</v>
      </c>
      <c r="I130" s="33">
        <v>15.2</v>
      </c>
      <c r="J130" s="89">
        <v>65.3</v>
      </c>
      <c r="K130" s="100" t="s">
        <v>113</v>
      </c>
      <c r="L130" s="52">
        <v>8</v>
      </c>
    </row>
    <row r="131" spans="1:12" ht="15" thickBot="1" x14ac:dyDescent="0.35">
      <c r="A131" s="24"/>
      <c r="B131" s="25"/>
      <c r="C131" s="26"/>
      <c r="D131" s="48" t="s">
        <v>137</v>
      </c>
      <c r="E131" s="64" t="s">
        <v>37</v>
      </c>
      <c r="F131" s="30">
        <v>60</v>
      </c>
      <c r="G131" s="30">
        <v>4.5999999999999996</v>
      </c>
      <c r="H131" s="33">
        <v>0.5</v>
      </c>
      <c r="I131" s="33">
        <v>29.5</v>
      </c>
      <c r="J131" s="89">
        <v>140.6</v>
      </c>
      <c r="K131" s="47" t="s">
        <v>51</v>
      </c>
      <c r="L131" s="47">
        <v>6</v>
      </c>
    </row>
    <row r="132" spans="1:12" ht="14.4" x14ac:dyDescent="0.3">
      <c r="A132" s="24"/>
      <c r="B132" s="25"/>
      <c r="C132" s="26"/>
      <c r="D132" s="48" t="s">
        <v>137</v>
      </c>
      <c r="E132" s="53" t="s">
        <v>60</v>
      </c>
      <c r="F132" s="29">
        <v>25</v>
      </c>
      <c r="G132" s="29">
        <v>1.7</v>
      </c>
      <c r="H132" s="29">
        <v>0.3</v>
      </c>
      <c r="I132" s="29">
        <v>8.4</v>
      </c>
      <c r="J132" s="86">
        <v>42.7</v>
      </c>
      <c r="K132" s="35" t="s">
        <v>51</v>
      </c>
      <c r="L132" s="29">
        <v>2</v>
      </c>
    </row>
    <row r="133" spans="1:12" ht="14.4" x14ac:dyDescent="0.3">
      <c r="A133" s="24"/>
      <c r="B133" s="25"/>
      <c r="C133" s="26"/>
      <c r="D133" s="31"/>
      <c r="E133" s="28"/>
      <c r="F133" s="29"/>
      <c r="G133" s="29"/>
      <c r="H133" s="29"/>
      <c r="I133" s="29"/>
      <c r="J133" s="86"/>
      <c r="K133" s="36"/>
      <c r="L133" s="29"/>
    </row>
    <row r="134" spans="1:12" ht="14.4" x14ac:dyDescent="0.3">
      <c r="A134" s="24"/>
      <c r="B134" s="25"/>
      <c r="C134" s="26"/>
      <c r="D134" s="27"/>
      <c r="E134" s="28"/>
      <c r="F134" s="29"/>
      <c r="G134" s="29"/>
      <c r="H134" s="29"/>
      <c r="I134" s="29"/>
      <c r="J134" s="86"/>
      <c r="K134" s="36"/>
      <c r="L134" s="29"/>
    </row>
    <row r="135" spans="1:12" ht="14.4" x14ac:dyDescent="0.3">
      <c r="A135" s="37"/>
      <c r="B135" s="38"/>
      <c r="C135" s="39"/>
      <c r="D135" s="40" t="s">
        <v>29</v>
      </c>
      <c r="E135" s="41"/>
      <c r="F135" s="42">
        <f>SUM(F126:F134)</f>
        <v>815</v>
      </c>
      <c r="G135" s="42">
        <f>SUM(G126:G134)</f>
        <v>33.800000000000004</v>
      </c>
      <c r="H135" s="42">
        <f>SUM(H126:H134)</f>
        <v>20.299999999999997</v>
      </c>
      <c r="I135" s="42">
        <f>SUM(I126:I134)</f>
        <v>108.9</v>
      </c>
      <c r="J135" s="96">
        <f>SUM(J126:J134)</f>
        <v>754.40000000000009</v>
      </c>
      <c r="K135" s="43"/>
      <c r="L135" s="42">
        <f>SUM(L126:L134)</f>
        <v>83.64</v>
      </c>
    </row>
    <row r="136" spans="1:12" ht="15.75" customHeight="1" thickBot="1" x14ac:dyDescent="0.3">
      <c r="A136" s="54">
        <f>A115</f>
        <v>2</v>
      </c>
      <c r="B136" s="55">
        <f>B115</f>
        <v>6</v>
      </c>
      <c r="C136" s="131" t="s">
        <v>4</v>
      </c>
      <c r="D136" s="139"/>
      <c r="E136" s="56"/>
      <c r="F136" s="57">
        <f>F125+F135</f>
        <v>1395</v>
      </c>
      <c r="G136" s="57">
        <f>G125+G135</f>
        <v>49.800000000000004</v>
      </c>
      <c r="H136" s="57">
        <f>H125+H135</f>
        <v>37.700000000000003</v>
      </c>
      <c r="I136" s="57">
        <f>I125+I135</f>
        <v>185.5</v>
      </c>
      <c r="J136" s="90">
        <f>J125+J135</f>
        <v>1281.2</v>
      </c>
      <c r="K136" s="57"/>
      <c r="L136" s="57">
        <f>L125+L135</f>
        <v>145.13999999999999</v>
      </c>
    </row>
    <row r="137" spans="1:12" ht="15" thickBot="1" x14ac:dyDescent="0.35">
      <c r="A137" s="58">
        <v>2</v>
      </c>
      <c r="B137" s="25">
        <v>7</v>
      </c>
      <c r="C137" s="17" t="s">
        <v>20</v>
      </c>
      <c r="D137" s="18" t="s">
        <v>21</v>
      </c>
      <c r="E137" s="19" t="s">
        <v>87</v>
      </c>
      <c r="F137" s="20">
        <v>200</v>
      </c>
      <c r="G137" s="21">
        <v>8.6</v>
      </c>
      <c r="H137" s="22">
        <v>11.3</v>
      </c>
      <c r="I137" s="22">
        <v>34.299999999999997</v>
      </c>
      <c r="J137" s="88">
        <v>272.89999999999998</v>
      </c>
      <c r="K137" s="83" t="s">
        <v>88</v>
      </c>
      <c r="L137" s="23">
        <v>10</v>
      </c>
    </row>
    <row r="138" spans="1:12" ht="15" thickBot="1" x14ac:dyDescent="0.35">
      <c r="A138" s="58"/>
      <c r="B138" s="25"/>
      <c r="C138" s="26"/>
      <c r="D138" s="27"/>
      <c r="E138" s="28"/>
      <c r="F138" s="29"/>
      <c r="G138" s="29"/>
      <c r="H138" s="29"/>
      <c r="I138" s="29"/>
      <c r="J138" s="86"/>
      <c r="K138" s="21"/>
      <c r="L138" s="29"/>
    </row>
    <row r="139" spans="1:12" ht="15" thickBot="1" x14ac:dyDescent="0.35">
      <c r="A139" s="58"/>
      <c r="B139" s="25"/>
      <c r="C139" s="26"/>
      <c r="D139" s="31" t="s">
        <v>22</v>
      </c>
      <c r="E139" s="32" t="s">
        <v>75</v>
      </c>
      <c r="F139" s="29">
        <v>200</v>
      </c>
      <c r="G139" s="30">
        <v>1.6</v>
      </c>
      <c r="H139" s="33">
        <v>1.1000000000000001</v>
      </c>
      <c r="I139" s="33">
        <v>8.6999999999999993</v>
      </c>
      <c r="J139" s="89">
        <v>50.9</v>
      </c>
      <c r="K139" s="30" t="s">
        <v>50</v>
      </c>
      <c r="L139" s="23">
        <v>2</v>
      </c>
    </row>
    <row r="140" spans="1:12" ht="15" thickBot="1" x14ac:dyDescent="0.35">
      <c r="A140" s="58"/>
      <c r="B140" s="25"/>
      <c r="C140" s="26"/>
      <c r="D140" s="116" t="s">
        <v>23</v>
      </c>
      <c r="E140" s="117" t="s">
        <v>60</v>
      </c>
      <c r="F140" s="118">
        <v>25</v>
      </c>
      <c r="G140" s="115">
        <v>1.7</v>
      </c>
      <c r="H140" s="118">
        <v>0.3</v>
      </c>
      <c r="I140" s="118">
        <v>8.4</v>
      </c>
      <c r="J140" s="127">
        <v>42.7</v>
      </c>
      <c r="K140" s="120" t="s">
        <v>51</v>
      </c>
      <c r="L140" s="112"/>
    </row>
    <row r="141" spans="1:12" ht="15" thickBot="1" x14ac:dyDescent="0.35">
      <c r="A141" s="58"/>
      <c r="B141" s="25"/>
      <c r="C141" s="26"/>
      <c r="D141" s="116" t="s">
        <v>23</v>
      </c>
      <c r="E141" s="117" t="s">
        <v>37</v>
      </c>
      <c r="F141" s="118">
        <v>45</v>
      </c>
      <c r="G141" s="115">
        <v>3.4</v>
      </c>
      <c r="H141" s="118">
        <v>0.4</v>
      </c>
      <c r="I141" s="118">
        <v>22.1</v>
      </c>
      <c r="J141" s="127">
        <v>105.5</v>
      </c>
      <c r="K141" s="120" t="s">
        <v>51</v>
      </c>
      <c r="L141" s="112"/>
    </row>
    <row r="142" spans="1:12" ht="15" thickBot="1" x14ac:dyDescent="0.35">
      <c r="A142" s="58"/>
      <c r="B142" s="25"/>
      <c r="C142" s="26"/>
      <c r="D142" s="116" t="s">
        <v>23</v>
      </c>
      <c r="E142" s="117" t="s">
        <v>134</v>
      </c>
      <c r="F142" s="114">
        <v>15</v>
      </c>
      <c r="G142" s="115">
        <v>3.5</v>
      </c>
      <c r="H142" s="118">
        <v>4.4000000000000004</v>
      </c>
      <c r="I142" s="118">
        <v>0</v>
      </c>
      <c r="J142" s="129">
        <v>53.8</v>
      </c>
      <c r="K142" s="115">
        <v>3</v>
      </c>
      <c r="L142" s="112">
        <v>9</v>
      </c>
    </row>
    <row r="143" spans="1:12" ht="15" thickBot="1" x14ac:dyDescent="0.35">
      <c r="A143" s="58"/>
      <c r="B143" s="25"/>
      <c r="C143" s="26"/>
      <c r="D143" s="126" t="s">
        <v>52</v>
      </c>
      <c r="E143" s="111" t="s">
        <v>126</v>
      </c>
      <c r="F143" s="125">
        <v>100</v>
      </c>
      <c r="G143" s="125">
        <v>0.4</v>
      </c>
      <c r="H143" s="125">
        <v>0.4</v>
      </c>
      <c r="I143" s="125">
        <v>9.8000000000000007</v>
      </c>
      <c r="J143" s="130">
        <v>44.4</v>
      </c>
      <c r="K143" s="124" t="s">
        <v>51</v>
      </c>
      <c r="L143" s="112">
        <v>9</v>
      </c>
    </row>
    <row r="144" spans="1:12" ht="14.4" x14ac:dyDescent="0.3">
      <c r="A144" s="58"/>
      <c r="B144" s="25"/>
      <c r="C144" s="26"/>
      <c r="D144" s="27"/>
      <c r="E144" s="28"/>
      <c r="F144" s="29"/>
      <c r="G144" s="29"/>
      <c r="H144" s="29"/>
      <c r="I144" s="29"/>
      <c r="J144" s="86"/>
      <c r="K144" s="36"/>
      <c r="L144" s="29"/>
    </row>
    <row r="145" spans="1:12" ht="14.4" x14ac:dyDescent="0.3">
      <c r="A145" s="58"/>
      <c r="B145" s="25"/>
      <c r="C145" s="26"/>
      <c r="D145" s="27"/>
      <c r="E145" s="53"/>
      <c r="F145" s="29"/>
      <c r="G145" s="29"/>
      <c r="H145" s="29"/>
      <c r="I145" s="29"/>
      <c r="J145" s="86"/>
      <c r="K145" s="35"/>
      <c r="L145" s="29"/>
    </row>
    <row r="146" spans="1:12" ht="14.4" x14ac:dyDescent="0.3">
      <c r="A146" s="58"/>
      <c r="B146" s="25"/>
      <c r="C146" s="26"/>
      <c r="D146" s="27"/>
      <c r="E146" s="28"/>
      <c r="F146" s="29"/>
      <c r="G146" s="29"/>
      <c r="H146" s="29"/>
      <c r="I146" s="29"/>
      <c r="J146" s="86"/>
      <c r="K146" s="36"/>
      <c r="L146" s="29"/>
    </row>
    <row r="147" spans="1:12" ht="15" thickBot="1" x14ac:dyDescent="0.35">
      <c r="A147" s="61"/>
      <c r="B147" s="38"/>
      <c r="C147" s="39"/>
      <c r="D147" s="40" t="s">
        <v>29</v>
      </c>
      <c r="E147" s="41"/>
      <c r="F147" s="42">
        <f>SUM(F137:F146)</f>
        <v>585</v>
      </c>
      <c r="G147" s="42">
        <f>SUM(G137:G146)</f>
        <v>19.199999999999996</v>
      </c>
      <c r="H147" s="42">
        <f>SUM(H137:H146)</f>
        <v>17.899999999999999</v>
      </c>
      <c r="I147" s="42">
        <f>SUM(I137:I146)</f>
        <v>83.3</v>
      </c>
      <c r="J147" s="95">
        <f>SUM(J137:J146)</f>
        <v>570.19999999999993</v>
      </c>
      <c r="K147" s="43"/>
      <c r="L147" s="42">
        <f>SUM(L137:L146)</f>
        <v>30</v>
      </c>
    </row>
    <row r="148" spans="1:12" ht="15" thickBot="1" x14ac:dyDescent="0.35">
      <c r="A148" s="45">
        <v>2</v>
      </c>
      <c r="B148" s="45">
        <f>B137</f>
        <v>7</v>
      </c>
      <c r="C148" s="46" t="s">
        <v>24</v>
      </c>
      <c r="D148" s="31" t="s">
        <v>25</v>
      </c>
      <c r="E148" s="19" t="s">
        <v>92</v>
      </c>
      <c r="F148" s="21">
        <v>80</v>
      </c>
      <c r="G148" s="21">
        <v>0.8</v>
      </c>
      <c r="H148" s="21">
        <v>8.1</v>
      </c>
      <c r="I148" s="21">
        <v>5.7</v>
      </c>
      <c r="J148" s="88">
        <v>98.9</v>
      </c>
      <c r="K148" s="21" t="s">
        <v>93</v>
      </c>
      <c r="L148" s="47">
        <v>7</v>
      </c>
    </row>
    <row r="149" spans="1:12" ht="15" thickBot="1" x14ac:dyDescent="0.35">
      <c r="A149" s="58"/>
      <c r="B149" s="25"/>
      <c r="C149" s="26"/>
      <c r="D149" s="31" t="s">
        <v>26</v>
      </c>
      <c r="E149" s="19" t="s">
        <v>94</v>
      </c>
      <c r="F149" s="30">
        <v>200</v>
      </c>
      <c r="G149" s="30">
        <v>4.5999999999999996</v>
      </c>
      <c r="H149" s="30">
        <v>5.6</v>
      </c>
      <c r="I149" s="30">
        <v>5.7</v>
      </c>
      <c r="J149" s="89">
        <v>92.2</v>
      </c>
      <c r="K149" s="21" t="s">
        <v>95</v>
      </c>
      <c r="L149" s="47">
        <v>10</v>
      </c>
    </row>
    <row r="150" spans="1:12" ht="15" thickBot="1" x14ac:dyDescent="0.35">
      <c r="A150" s="58"/>
      <c r="B150" s="25"/>
      <c r="C150" s="26"/>
      <c r="D150" s="31" t="s">
        <v>27</v>
      </c>
      <c r="E150" s="19" t="s">
        <v>68</v>
      </c>
      <c r="F150" s="30">
        <v>100</v>
      </c>
      <c r="G150" s="30">
        <v>16.899999999999999</v>
      </c>
      <c r="H150" s="30">
        <v>16.399999999999999</v>
      </c>
      <c r="I150" s="30">
        <v>4</v>
      </c>
      <c r="J150" s="89">
        <v>232</v>
      </c>
      <c r="K150" s="21" t="s">
        <v>69</v>
      </c>
      <c r="L150" s="47">
        <v>36.799999999999997</v>
      </c>
    </row>
    <row r="151" spans="1:12" ht="14.4" x14ac:dyDescent="0.3">
      <c r="A151" s="58"/>
      <c r="B151" s="25"/>
      <c r="C151" s="26"/>
      <c r="D151" s="31" t="s">
        <v>28</v>
      </c>
      <c r="E151" s="102" t="s">
        <v>115</v>
      </c>
      <c r="F151" s="50">
        <v>150</v>
      </c>
      <c r="G151" s="50">
        <v>14.5</v>
      </c>
      <c r="H151" s="50">
        <v>1.3</v>
      </c>
      <c r="I151" s="63">
        <v>33.799999999999997</v>
      </c>
      <c r="J151" s="50">
        <v>204.8</v>
      </c>
      <c r="K151" s="100" t="s">
        <v>116</v>
      </c>
      <c r="L151" s="52">
        <v>8</v>
      </c>
    </row>
    <row r="152" spans="1:12" ht="15" thickBot="1" x14ac:dyDescent="0.35">
      <c r="A152" s="58"/>
      <c r="B152" s="25"/>
      <c r="C152" s="26"/>
      <c r="D152" s="48" t="s">
        <v>45</v>
      </c>
      <c r="E152" s="49" t="s">
        <v>40</v>
      </c>
      <c r="F152" s="50">
        <v>200</v>
      </c>
      <c r="G152" s="30">
        <v>0.5</v>
      </c>
      <c r="H152" s="33">
        <v>0</v>
      </c>
      <c r="I152" s="33">
        <v>18.399999999999999</v>
      </c>
      <c r="J152" s="89">
        <v>75.8</v>
      </c>
      <c r="K152" s="51" t="s">
        <v>59</v>
      </c>
      <c r="L152" s="52">
        <v>2</v>
      </c>
    </row>
    <row r="153" spans="1:12" ht="15" thickBot="1" x14ac:dyDescent="0.35">
      <c r="A153" s="58"/>
      <c r="B153" s="25"/>
      <c r="C153" s="26"/>
      <c r="D153" s="48" t="s">
        <v>137</v>
      </c>
      <c r="E153" s="32" t="s">
        <v>37</v>
      </c>
      <c r="F153" s="33">
        <v>60</v>
      </c>
      <c r="G153" s="30">
        <v>4.5999999999999996</v>
      </c>
      <c r="H153" s="33">
        <v>0.5</v>
      </c>
      <c r="I153" s="33">
        <v>29.5</v>
      </c>
      <c r="J153" s="89">
        <v>140.6</v>
      </c>
      <c r="K153" s="30" t="s">
        <v>51</v>
      </c>
      <c r="L153" s="52">
        <v>3</v>
      </c>
    </row>
    <row r="154" spans="1:12" ht="14.4" x14ac:dyDescent="0.3">
      <c r="A154" s="58"/>
      <c r="B154" s="25"/>
      <c r="C154" s="26"/>
      <c r="D154" s="48" t="s">
        <v>137</v>
      </c>
      <c r="E154" s="53" t="s">
        <v>60</v>
      </c>
      <c r="F154" s="29">
        <v>25</v>
      </c>
      <c r="G154" s="29">
        <v>1.7</v>
      </c>
      <c r="H154" s="29">
        <v>0.3</v>
      </c>
      <c r="I154" s="29">
        <v>8.4</v>
      </c>
      <c r="J154" s="86">
        <v>42.7</v>
      </c>
      <c r="K154" s="35" t="s">
        <v>51</v>
      </c>
      <c r="L154" s="29">
        <v>2</v>
      </c>
    </row>
    <row r="155" spans="1:12" ht="14.4" x14ac:dyDescent="0.3">
      <c r="A155" s="58"/>
      <c r="B155" s="25"/>
      <c r="C155" s="26"/>
      <c r="D155" s="27"/>
      <c r="E155" s="28"/>
      <c r="F155" s="29"/>
      <c r="G155" s="29"/>
      <c r="H155" s="29"/>
      <c r="I155" s="29"/>
      <c r="J155" s="86"/>
      <c r="K155" s="36"/>
      <c r="L155" s="29"/>
    </row>
    <row r="156" spans="1:12" ht="14.4" x14ac:dyDescent="0.3">
      <c r="A156" s="58"/>
      <c r="B156" s="25"/>
      <c r="C156" s="26"/>
      <c r="D156" s="27"/>
      <c r="E156" s="28"/>
      <c r="F156" s="29"/>
      <c r="G156" s="29"/>
      <c r="H156" s="29"/>
      <c r="I156" s="29"/>
      <c r="J156" s="86"/>
      <c r="K156" s="36"/>
      <c r="L156" s="29"/>
    </row>
    <row r="157" spans="1:12" ht="14.4" x14ac:dyDescent="0.3">
      <c r="A157" s="61"/>
      <c r="B157" s="38"/>
      <c r="C157" s="39"/>
      <c r="D157" s="40" t="s">
        <v>29</v>
      </c>
      <c r="E157" s="41"/>
      <c r="F157" s="42">
        <f>SUM(F148:F156)</f>
        <v>815</v>
      </c>
      <c r="G157" s="42">
        <f>SUM(G148:G156)</f>
        <v>43.6</v>
      </c>
      <c r="H157" s="42">
        <f>SUM(H148:H156)</f>
        <v>32.199999999999996</v>
      </c>
      <c r="I157" s="42">
        <f>SUM(I148:I156)</f>
        <v>105.5</v>
      </c>
      <c r="J157" s="96">
        <f>SUM(J148:J156)</f>
        <v>887.00000000000011</v>
      </c>
      <c r="K157" s="43"/>
      <c r="L157" s="42">
        <f>SUM(L148:L156)</f>
        <v>68.8</v>
      </c>
    </row>
    <row r="158" spans="1:12" ht="15.75" customHeight="1" thickBot="1" x14ac:dyDescent="0.3">
      <c r="A158" s="65">
        <f>A137</f>
        <v>2</v>
      </c>
      <c r="B158" s="65">
        <v>7</v>
      </c>
      <c r="C158" s="131" t="s">
        <v>4</v>
      </c>
      <c r="D158" s="139"/>
      <c r="E158" s="56"/>
      <c r="F158" s="57">
        <f>F147+F157</f>
        <v>1400</v>
      </c>
      <c r="G158" s="57">
        <f>G147+G157</f>
        <v>62.8</v>
      </c>
      <c r="H158" s="57">
        <f>H147+H157</f>
        <v>50.099999999999994</v>
      </c>
      <c r="I158" s="57">
        <f>I147+I157</f>
        <v>188.8</v>
      </c>
      <c r="J158" s="90">
        <f>J147+J157</f>
        <v>1457.2</v>
      </c>
      <c r="K158" s="57"/>
      <c r="L158" s="57">
        <f>L147+L157</f>
        <v>98.8</v>
      </c>
    </row>
    <row r="159" spans="1:12" ht="15" thickBot="1" x14ac:dyDescent="0.35">
      <c r="A159" s="15">
        <v>2</v>
      </c>
      <c r="B159" s="16">
        <v>8</v>
      </c>
      <c r="C159" s="17" t="s">
        <v>20</v>
      </c>
      <c r="D159" s="18" t="s">
        <v>21</v>
      </c>
      <c r="E159" s="19" t="s">
        <v>43</v>
      </c>
      <c r="F159" s="20">
        <v>150</v>
      </c>
      <c r="G159" s="21">
        <v>8.3000000000000007</v>
      </c>
      <c r="H159" s="22">
        <v>6.3</v>
      </c>
      <c r="I159" s="22">
        <v>36</v>
      </c>
      <c r="J159" s="88">
        <v>233.7</v>
      </c>
      <c r="K159" s="83" t="s">
        <v>70</v>
      </c>
      <c r="L159" s="23">
        <v>10</v>
      </c>
    </row>
    <row r="160" spans="1:12" ht="15" thickBot="1" x14ac:dyDescent="0.35">
      <c r="A160" s="24"/>
      <c r="B160" s="25"/>
      <c r="C160" s="26"/>
      <c r="D160" s="27"/>
      <c r="E160" s="28"/>
      <c r="F160" s="29"/>
      <c r="G160" s="29"/>
      <c r="H160" s="29"/>
      <c r="I160" s="29"/>
      <c r="J160" s="86"/>
      <c r="K160" s="36"/>
      <c r="L160" s="29"/>
    </row>
    <row r="161" spans="1:12" ht="15" thickBot="1" x14ac:dyDescent="0.35">
      <c r="A161" s="24"/>
      <c r="B161" s="25"/>
      <c r="C161" s="26"/>
      <c r="D161" s="31" t="s">
        <v>22</v>
      </c>
      <c r="E161" s="66" t="s">
        <v>38</v>
      </c>
      <c r="F161" s="68">
        <v>200</v>
      </c>
      <c r="G161" s="68">
        <v>0.2</v>
      </c>
      <c r="H161" s="68">
        <v>0</v>
      </c>
      <c r="I161" s="68">
        <v>6.5</v>
      </c>
      <c r="J161" s="93">
        <v>26.8</v>
      </c>
      <c r="K161" s="67" t="s">
        <v>50</v>
      </c>
      <c r="L161" s="23">
        <v>2</v>
      </c>
    </row>
    <row r="162" spans="1:12" ht="15" thickBot="1" x14ac:dyDescent="0.35">
      <c r="A162" s="24"/>
      <c r="B162" s="25"/>
      <c r="C162" s="26"/>
      <c r="D162" s="116" t="s">
        <v>23</v>
      </c>
      <c r="E162" s="117" t="s">
        <v>60</v>
      </c>
      <c r="F162" s="118">
        <v>25</v>
      </c>
      <c r="G162" s="115">
        <v>1.7</v>
      </c>
      <c r="H162" s="118">
        <v>0.3</v>
      </c>
      <c r="I162" s="118">
        <v>8.4</v>
      </c>
      <c r="J162" s="127">
        <v>42.7</v>
      </c>
      <c r="K162" s="120" t="s">
        <v>51</v>
      </c>
      <c r="L162" s="112">
        <v>2</v>
      </c>
    </row>
    <row r="163" spans="1:12" ht="15" thickBot="1" x14ac:dyDescent="0.35">
      <c r="A163" s="24"/>
      <c r="B163" s="25"/>
      <c r="C163" s="26"/>
      <c r="D163" s="116" t="s">
        <v>23</v>
      </c>
      <c r="E163" s="117" t="s">
        <v>37</v>
      </c>
      <c r="F163" s="118">
        <v>45</v>
      </c>
      <c r="G163" s="115">
        <v>3.4</v>
      </c>
      <c r="H163" s="118">
        <v>0.4</v>
      </c>
      <c r="I163" s="118">
        <v>22.1</v>
      </c>
      <c r="J163" s="127">
        <v>105.5</v>
      </c>
      <c r="K163" s="120" t="s">
        <v>51</v>
      </c>
      <c r="L163" s="112">
        <v>5</v>
      </c>
    </row>
    <row r="164" spans="1:12" ht="15" thickBot="1" x14ac:dyDescent="0.35">
      <c r="A164" s="24"/>
      <c r="B164" s="25"/>
      <c r="C164" s="26"/>
      <c r="D164" s="116" t="s">
        <v>129</v>
      </c>
      <c r="E164" s="117" t="s">
        <v>130</v>
      </c>
      <c r="F164" s="125">
        <v>80</v>
      </c>
      <c r="G164" s="125">
        <v>1.7</v>
      </c>
      <c r="H164" s="125">
        <v>5.6</v>
      </c>
      <c r="I164" s="125">
        <v>9.1</v>
      </c>
      <c r="J164" s="130">
        <v>95.2</v>
      </c>
      <c r="K164" s="124" t="s">
        <v>100</v>
      </c>
      <c r="L164" s="112">
        <v>6</v>
      </c>
    </row>
    <row r="165" spans="1:12" ht="15" thickBot="1" x14ac:dyDescent="0.35">
      <c r="A165" s="24"/>
      <c r="B165" s="25"/>
      <c r="C165" s="26"/>
      <c r="D165" s="122" t="s">
        <v>52</v>
      </c>
      <c r="E165" s="117" t="s">
        <v>127</v>
      </c>
      <c r="F165" s="114">
        <v>100</v>
      </c>
      <c r="G165" s="114">
        <v>0.9</v>
      </c>
      <c r="H165" s="114">
        <v>0.2</v>
      </c>
      <c r="I165" s="114">
        <v>8.1</v>
      </c>
      <c r="J165" s="128">
        <v>37.799999999999997</v>
      </c>
      <c r="K165" s="120" t="s">
        <v>51</v>
      </c>
      <c r="L165" s="114">
        <v>10</v>
      </c>
    </row>
    <row r="166" spans="1:12" ht="15" thickBot="1" x14ac:dyDescent="0.35">
      <c r="A166" s="24"/>
      <c r="B166" s="25"/>
      <c r="C166" s="26"/>
      <c r="D166" s="27"/>
      <c r="E166" s="1"/>
      <c r="F166" s="71"/>
      <c r="G166" s="71"/>
      <c r="H166" s="71"/>
      <c r="I166" s="71"/>
      <c r="J166" s="94"/>
      <c r="K166" s="70"/>
      <c r="L166" s="23"/>
    </row>
    <row r="167" spans="1:12" ht="15" thickBot="1" x14ac:dyDescent="0.35">
      <c r="A167" s="37"/>
      <c r="B167" s="38"/>
      <c r="C167" s="39"/>
      <c r="D167" s="40" t="s">
        <v>29</v>
      </c>
      <c r="E167" s="41"/>
      <c r="F167" s="42">
        <f>SUM(F159:F166)</f>
        <v>600</v>
      </c>
      <c r="G167" s="42">
        <f>SUM(G159:G166)</f>
        <v>16.2</v>
      </c>
      <c r="H167" s="42">
        <f>SUM(H159:H166)</f>
        <v>12.799999999999999</v>
      </c>
      <c r="I167" s="42">
        <f>SUM(I159:I166)</f>
        <v>90.199999999999989</v>
      </c>
      <c r="J167" s="95">
        <f>SUM(J159:J166)</f>
        <v>541.69999999999993</v>
      </c>
      <c r="K167" s="43"/>
      <c r="L167" s="42">
        <f>SUM(L159:L166)</f>
        <v>35</v>
      </c>
    </row>
    <row r="168" spans="1:12" ht="15" thickBot="1" x14ac:dyDescent="0.35">
      <c r="A168" s="44">
        <f>A159</f>
        <v>2</v>
      </c>
      <c r="B168" s="45">
        <v>8</v>
      </c>
      <c r="C168" s="46" t="s">
        <v>24</v>
      </c>
      <c r="D168" s="31" t="s">
        <v>25</v>
      </c>
      <c r="E168" s="66" t="s">
        <v>117</v>
      </c>
      <c r="F168" s="72">
        <v>80</v>
      </c>
      <c r="G168" s="73">
        <v>0.8</v>
      </c>
      <c r="H168" s="73">
        <v>7.1</v>
      </c>
      <c r="I168" s="74">
        <v>5.5</v>
      </c>
      <c r="J168" s="72">
        <v>89.5</v>
      </c>
      <c r="K168" s="99" t="s">
        <v>102</v>
      </c>
      <c r="L168" s="73">
        <v>7</v>
      </c>
    </row>
    <row r="169" spans="1:12" ht="15" thickBot="1" x14ac:dyDescent="0.35">
      <c r="A169" s="24"/>
      <c r="B169" s="25"/>
      <c r="C169" s="26"/>
      <c r="D169" s="31" t="s">
        <v>26</v>
      </c>
      <c r="E169" s="1" t="s">
        <v>118</v>
      </c>
      <c r="F169" s="50">
        <v>200</v>
      </c>
      <c r="G169" s="52">
        <v>4.7</v>
      </c>
      <c r="H169" s="52">
        <v>5</v>
      </c>
      <c r="I169" s="75">
        <v>10.1</v>
      </c>
      <c r="J169" s="50">
        <v>110.4</v>
      </c>
      <c r="K169" s="100" t="s">
        <v>119</v>
      </c>
      <c r="L169" s="52">
        <v>10</v>
      </c>
    </row>
    <row r="170" spans="1:12" ht="15" thickBot="1" x14ac:dyDescent="0.35">
      <c r="A170" s="24"/>
      <c r="B170" s="25"/>
      <c r="C170" s="26"/>
      <c r="D170" s="31" t="s">
        <v>27</v>
      </c>
      <c r="E170" s="1" t="s">
        <v>120</v>
      </c>
      <c r="F170" s="50">
        <v>200</v>
      </c>
      <c r="G170" s="76">
        <v>15.3</v>
      </c>
      <c r="H170" s="76">
        <v>14.7</v>
      </c>
      <c r="I170" s="77">
        <v>38.6</v>
      </c>
      <c r="J170" s="50">
        <v>348.3</v>
      </c>
      <c r="K170" s="100" t="s">
        <v>121</v>
      </c>
      <c r="L170" s="52">
        <v>41.8</v>
      </c>
    </row>
    <row r="171" spans="1:12" ht="15" thickBot="1" x14ac:dyDescent="0.35">
      <c r="A171" s="24"/>
      <c r="B171" s="25"/>
      <c r="C171" s="26"/>
      <c r="D171" s="31" t="s">
        <v>28</v>
      </c>
      <c r="E171" s="1"/>
      <c r="F171" s="68"/>
      <c r="G171" s="67"/>
      <c r="H171" s="68"/>
      <c r="I171" s="68"/>
      <c r="J171" s="91"/>
      <c r="K171" s="67"/>
      <c r="L171" s="52"/>
    </row>
    <row r="172" spans="1:12" ht="15" thickBot="1" x14ac:dyDescent="0.35">
      <c r="A172" s="24"/>
      <c r="B172" s="25"/>
      <c r="C172" s="26"/>
      <c r="D172" s="48" t="s">
        <v>45</v>
      </c>
      <c r="E172" s="66" t="s">
        <v>71</v>
      </c>
      <c r="F172" s="68">
        <v>200</v>
      </c>
      <c r="G172" s="68">
        <v>0.3</v>
      </c>
      <c r="H172" s="68">
        <v>0</v>
      </c>
      <c r="I172" s="68">
        <v>6.7</v>
      </c>
      <c r="J172" s="93">
        <v>27.9</v>
      </c>
      <c r="K172" s="67" t="s">
        <v>107</v>
      </c>
      <c r="L172" s="47">
        <v>4</v>
      </c>
    </row>
    <row r="173" spans="1:12" ht="15" thickBot="1" x14ac:dyDescent="0.35">
      <c r="A173" s="24"/>
      <c r="B173" s="25"/>
      <c r="C173" s="26"/>
      <c r="D173" s="48" t="s">
        <v>137</v>
      </c>
      <c r="E173" s="64" t="s">
        <v>37</v>
      </c>
      <c r="F173" s="30">
        <v>60</v>
      </c>
      <c r="G173" s="30">
        <v>4.5999999999999996</v>
      </c>
      <c r="H173" s="33">
        <v>0.5</v>
      </c>
      <c r="I173" s="33">
        <v>29.5</v>
      </c>
      <c r="J173" s="89">
        <v>140.6</v>
      </c>
      <c r="K173" s="47" t="s">
        <v>51</v>
      </c>
      <c r="L173" s="47">
        <v>4</v>
      </c>
    </row>
    <row r="174" spans="1:12" ht="14.4" x14ac:dyDescent="0.3">
      <c r="A174" s="24"/>
      <c r="B174" s="25"/>
      <c r="C174" s="26"/>
      <c r="D174" s="48" t="s">
        <v>137</v>
      </c>
      <c r="E174" s="53" t="s">
        <v>60</v>
      </c>
      <c r="F174" s="29">
        <v>30</v>
      </c>
      <c r="G174" s="29">
        <v>2</v>
      </c>
      <c r="H174" s="29">
        <v>0.4</v>
      </c>
      <c r="I174" s="29">
        <v>10</v>
      </c>
      <c r="J174" s="86">
        <v>51.2</v>
      </c>
      <c r="K174" s="35" t="s">
        <v>51</v>
      </c>
      <c r="L174" s="29">
        <v>2</v>
      </c>
    </row>
    <row r="175" spans="1:12" ht="14.4" x14ac:dyDescent="0.3">
      <c r="A175" s="24"/>
      <c r="B175" s="25"/>
      <c r="C175" s="26"/>
      <c r="D175" s="27"/>
      <c r="E175" s="28"/>
      <c r="F175" s="29"/>
      <c r="G175" s="29"/>
      <c r="H175" s="29"/>
      <c r="I175" s="29"/>
      <c r="J175" s="86"/>
      <c r="K175" s="36"/>
      <c r="L175" s="29"/>
    </row>
    <row r="176" spans="1:12" ht="14.4" x14ac:dyDescent="0.3">
      <c r="A176" s="24"/>
      <c r="B176" s="25"/>
      <c r="C176" s="26"/>
      <c r="D176" s="27"/>
      <c r="E176" s="28"/>
      <c r="F176" s="29"/>
      <c r="G176" s="29"/>
      <c r="H176" s="29"/>
      <c r="I176" s="29"/>
      <c r="J176" s="86"/>
      <c r="K176" s="36"/>
      <c r="L176" s="29"/>
    </row>
    <row r="177" spans="1:12" ht="14.4" x14ac:dyDescent="0.3">
      <c r="A177" s="37"/>
      <c r="B177" s="38"/>
      <c r="C177" s="39"/>
      <c r="D177" s="40" t="s">
        <v>29</v>
      </c>
      <c r="E177" s="41"/>
      <c r="F177" s="42">
        <f>SUM(F168:F176)</f>
        <v>770</v>
      </c>
      <c r="G177" s="42">
        <f>SUM(G168:G176)</f>
        <v>27.700000000000003</v>
      </c>
      <c r="H177" s="42">
        <f>SUM(H168:H176)</f>
        <v>27.699999999999996</v>
      </c>
      <c r="I177" s="42">
        <f>SUM(I168:I176)</f>
        <v>100.4</v>
      </c>
      <c r="J177" s="96">
        <f>SUM(J168:J176)</f>
        <v>767.90000000000009</v>
      </c>
      <c r="K177" s="43"/>
      <c r="L177" s="42">
        <f>SUM(L168:L176)</f>
        <v>68.8</v>
      </c>
    </row>
    <row r="178" spans="1:12" ht="15.75" customHeight="1" thickBot="1" x14ac:dyDescent="0.3">
      <c r="A178" s="54">
        <f>A159</f>
        <v>2</v>
      </c>
      <c r="B178" s="55">
        <f>B159</f>
        <v>8</v>
      </c>
      <c r="C178" s="131" t="s">
        <v>4</v>
      </c>
      <c r="D178" s="139"/>
      <c r="E178" s="56"/>
      <c r="F178" s="57">
        <f>F167+F177</f>
        <v>1370</v>
      </c>
      <c r="G178" s="57">
        <f>G167+G177</f>
        <v>43.900000000000006</v>
      </c>
      <c r="H178" s="57">
        <f>H167+H177</f>
        <v>40.499999999999993</v>
      </c>
      <c r="I178" s="57">
        <f>I167+I177</f>
        <v>190.6</v>
      </c>
      <c r="J178" s="90">
        <f>J167+J177</f>
        <v>1309.5999999999999</v>
      </c>
      <c r="K178" s="57"/>
      <c r="L178" s="57">
        <f>L167+L177</f>
        <v>103.8</v>
      </c>
    </row>
    <row r="179" spans="1:12" ht="15" thickBot="1" x14ac:dyDescent="0.35">
      <c r="A179" s="15">
        <v>2</v>
      </c>
      <c r="B179" s="16">
        <v>9</v>
      </c>
      <c r="C179" s="17" t="s">
        <v>20</v>
      </c>
      <c r="D179" s="18" t="s">
        <v>21</v>
      </c>
      <c r="E179" s="19" t="s">
        <v>48</v>
      </c>
      <c r="F179" s="20">
        <v>200</v>
      </c>
      <c r="G179" s="21">
        <v>5</v>
      </c>
      <c r="H179" s="22">
        <v>5.8</v>
      </c>
      <c r="I179" s="22">
        <v>24.1</v>
      </c>
      <c r="J179" s="85">
        <v>168.9</v>
      </c>
      <c r="K179" s="21" t="s">
        <v>49</v>
      </c>
      <c r="L179" s="23">
        <v>10</v>
      </c>
    </row>
    <row r="180" spans="1:12" ht="14.4" x14ac:dyDescent="0.3">
      <c r="A180" s="24"/>
      <c r="B180" s="25"/>
      <c r="C180" s="26"/>
      <c r="D180" s="27"/>
      <c r="E180" s="28"/>
      <c r="F180" s="29"/>
      <c r="G180" s="29"/>
      <c r="H180" s="29"/>
      <c r="I180" s="29"/>
      <c r="J180" s="86"/>
      <c r="K180" s="36"/>
      <c r="L180" s="29"/>
    </row>
    <row r="181" spans="1:12" ht="15" thickBot="1" x14ac:dyDescent="0.35">
      <c r="A181" s="24"/>
      <c r="B181" s="25"/>
      <c r="C181" s="26"/>
      <c r="D181" s="31" t="s">
        <v>22</v>
      </c>
      <c r="E181" s="32" t="s">
        <v>36</v>
      </c>
      <c r="F181" s="33">
        <v>200</v>
      </c>
      <c r="G181" s="30">
        <v>4.5999999999999996</v>
      </c>
      <c r="H181" s="33">
        <v>3.6</v>
      </c>
      <c r="I181" s="33">
        <v>12.6</v>
      </c>
      <c r="J181" s="85">
        <v>100.4</v>
      </c>
      <c r="K181" s="30" t="s">
        <v>110</v>
      </c>
      <c r="L181" s="23">
        <v>6</v>
      </c>
    </row>
    <row r="182" spans="1:12" ht="15" thickBot="1" x14ac:dyDescent="0.35">
      <c r="A182" s="24"/>
      <c r="B182" s="25"/>
      <c r="C182" s="26"/>
      <c r="D182" s="116" t="s">
        <v>23</v>
      </c>
      <c r="E182" s="117" t="s">
        <v>60</v>
      </c>
      <c r="F182" s="118">
        <v>25</v>
      </c>
      <c r="G182" s="115">
        <v>1.7</v>
      </c>
      <c r="H182" s="118">
        <v>0.3</v>
      </c>
      <c r="I182" s="118">
        <v>8.4</v>
      </c>
      <c r="J182" s="127">
        <v>42.7</v>
      </c>
      <c r="K182" s="120" t="s">
        <v>51</v>
      </c>
      <c r="L182" s="112">
        <v>2</v>
      </c>
    </row>
    <row r="183" spans="1:12" ht="15" thickBot="1" x14ac:dyDescent="0.35">
      <c r="A183" s="24"/>
      <c r="B183" s="25"/>
      <c r="C183" s="26"/>
      <c r="D183" s="116" t="s">
        <v>23</v>
      </c>
      <c r="E183" s="117" t="s">
        <v>37</v>
      </c>
      <c r="F183" s="118">
        <v>45</v>
      </c>
      <c r="G183" s="115">
        <v>3.4</v>
      </c>
      <c r="H183" s="118">
        <v>0.4</v>
      </c>
      <c r="I183" s="118">
        <v>22.1</v>
      </c>
      <c r="J183" s="127">
        <v>105.5</v>
      </c>
      <c r="K183" s="120" t="s">
        <v>51</v>
      </c>
      <c r="L183" s="112">
        <v>5</v>
      </c>
    </row>
    <row r="184" spans="1:12" ht="15" thickBot="1" x14ac:dyDescent="0.35">
      <c r="A184" s="24"/>
      <c r="B184" s="25"/>
      <c r="C184" s="26"/>
      <c r="D184" s="116"/>
      <c r="E184" s="111" t="s">
        <v>133</v>
      </c>
      <c r="F184" s="125">
        <v>10</v>
      </c>
      <c r="G184" s="125">
        <v>0.1</v>
      </c>
      <c r="H184" s="125">
        <v>7.2</v>
      </c>
      <c r="I184" s="125">
        <v>0.1</v>
      </c>
      <c r="J184" s="130">
        <v>66.099999999999994</v>
      </c>
      <c r="K184" s="121" t="s">
        <v>135</v>
      </c>
      <c r="L184" s="112">
        <v>7</v>
      </c>
    </row>
    <row r="185" spans="1:12" ht="14.4" x14ac:dyDescent="0.3">
      <c r="A185" s="24"/>
      <c r="B185" s="25"/>
      <c r="C185" s="26"/>
      <c r="D185" s="113" t="s">
        <v>131</v>
      </c>
      <c r="E185" s="123" t="s">
        <v>132</v>
      </c>
      <c r="F185" s="114">
        <v>200</v>
      </c>
      <c r="G185" s="114">
        <v>6.8</v>
      </c>
      <c r="H185" s="114">
        <v>5</v>
      </c>
      <c r="I185" s="114">
        <v>11</v>
      </c>
      <c r="J185" s="128">
        <v>116.2</v>
      </c>
      <c r="K185" s="120" t="s">
        <v>51</v>
      </c>
      <c r="L185" s="114">
        <v>7</v>
      </c>
    </row>
    <row r="186" spans="1:12" ht="14.4" x14ac:dyDescent="0.3">
      <c r="A186" s="24"/>
      <c r="B186" s="25"/>
      <c r="C186" s="26"/>
      <c r="D186" s="27"/>
      <c r="E186" s="28"/>
      <c r="F186" s="29"/>
      <c r="G186" s="29"/>
      <c r="H186" s="29"/>
      <c r="I186" s="29"/>
      <c r="J186" s="86"/>
      <c r="K186" s="36"/>
      <c r="L186" s="29"/>
    </row>
    <row r="187" spans="1:12" ht="14.4" x14ac:dyDescent="0.3">
      <c r="A187" s="24"/>
      <c r="B187" s="25"/>
      <c r="C187" s="26"/>
      <c r="D187" s="27"/>
      <c r="E187" s="53"/>
      <c r="F187" s="29"/>
      <c r="G187" s="29"/>
      <c r="H187" s="29"/>
      <c r="I187" s="29"/>
      <c r="J187" s="86"/>
      <c r="K187" s="35"/>
      <c r="L187" s="29"/>
    </row>
    <row r="188" spans="1:12" ht="15" thickBot="1" x14ac:dyDescent="0.35">
      <c r="A188" s="37"/>
      <c r="B188" s="38"/>
      <c r="C188" s="39"/>
      <c r="D188" s="40" t="s">
        <v>29</v>
      </c>
      <c r="E188" s="41"/>
      <c r="F188" s="42">
        <f>SUM(F179:F187)</f>
        <v>680</v>
      </c>
      <c r="G188" s="42">
        <f>SUM(G179:G187)</f>
        <v>21.599999999999998</v>
      </c>
      <c r="H188" s="42">
        <f>SUM(H179:H187)</f>
        <v>22.3</v>
      </c>
      <c r="I188" s="42">
        <f>SUM(I179:I187)</f>
        <v>78.3</v>
      </c>
      <c r="J188" s="95">
        <f>SUM(J179:J187)</f>
        <v>599.80000000000007</v>
      </c>
      <c r="K188" s="43"/>
      <c r="L188" s="42">
        <f>SUM(L179:L187)</f>
        <v>37</v>
      </c>
    </row>
    <row r="189" spans="1:12" ht="15" thickBot="1" x14ac:dyDescent="0.35">
      <c r="A189" s="44">
        <f>A179</f>
        <v>2</v>
      </c>
      <c r="B189" s="45">
        <f>B179</f>
        <v>9</v>
      </c>
      <c r="C189" s="46" t="s">
        <v>24</v>
      </c>
      <c r="D189" s="31" t="s">
        <v>25</v>
      </c>
      <c r="E189" s="66" t="s">
        <v>77</v>
      </c>
      <c r="F189" s="72">
        <v>80</v>
      </c>
      <c r="G189" s="73">
        <v>2.1</v>
      </c>
      <c r="H189" s="73">
        <v>8.1</v>
      </c>
      <c r="I189" s="74">
        <v>8.3000000000000007</v>
      </c>
      <c r="J189" s="72">
        <v>114.3</v>
      </c>
      <c r="K189" s="99" t="s">
        <v>78</v>
      </c>
      <c r="L189" s="73">
        <v>7</v>
      </c>
    </row>
    <row r="190" spans="1:12" ht="15" thickBot="1" x14ac:dyDescent="0.35">
      <c r="A190" s="24"/>
      <c r="B190" s="25"/>
      <c r="C190" s="26"/>
      <c r="D190" s="31" t="s">
        <v>26</v>
      </c>
      <c r="E190" s="1" t="s">
        <v>79</v>
      </c>
      <c r="F190" s="50">
        <v>200</v>
      </c>
      <c r="G190" s="52">
        <v>2.5</v>
      </c>
      <c r="H190" s="52">
        <v>2.1</v>
      </c>
      <c r="I190" s="75">
        <v>18.100000000000001</v>
      </c>
      <c r="J190" s="50">
        <v>102</v>
      </c>
      <c r="K190" s="100" t="s">
        <v>80</v>
      </c>
      <c r="L190" s="52">
        <v>10</v>
      </c>
    </row>
    <row r="191" spans="1:12" ht="15" thickBot="1" x14ac:dyDescent="0.35">
      <c r="A191" s="24"/>
      <c r="B191" s="25"/>
      <c r="C191" s="26"/>
      <c r="D191" s="31" t="s">
        <v>27</v>
      </c>
      <c r="E191" s="78" t="s">
        <v>81</v>
      </c>
      <c r="F191" s="33">
        <v>100</v>
      </c>
      <c r="G191" s="67">
        <v>13.7</v>
      </c>
      <c r="H191" s="68">
        <v>2.6</v>
      </c>
      <c r="I191" s="68">
        <v>6.3</v>
      </c>
      <c r="J191" s="92">
        <v>147.1</v>
      </c>
      <c r="K191" s="67" t="s">
        <v>82</v>
      </c>
      <c r="L191" s="47">
        <v>35.799999999999997</v>
      </c>
    </row>
    <row r="192" spans="1:12" ht="15" thickBot="1" x14ac:dyDescent="0.35">
      <c r="A192" s="24"/>
      <c r="B192" s="25"/>
      <c r="C192" s="26"/>
      <c r="D192" s="31" t="s">
        <v>28</v>
      </c>
      <c r="E192" s="32" t="s">
        <v>42</v>
      </c>
      <c r="F192" s="33">
        <v>150</v>
      </c>
      <c r="G192" s="30">
        <v>3.2</v>
      </c>
      <c r="H192" s="33">
        <v>5.2</v>
      </c>
      <c r="I192" s="33">
        <v>19.8</v>
      </c>
      <c r="J192" s="89">
        <v>139.4</v>
      </c>
      <c r="K192" s="30" t="s">
        <v>114</v>
      </c>
      <c r="L192" s="47">
        <v>8</v>
      </c>
    </row>
    <row r="193" spans="1:12" ht="15" thickBot="1" x14ac:dyDescent="0.35">
      <c r="A193" s="24"/>
      <c r="B193" s="25"/>
      <c r="C193" s="26"/>
      <c r="D193" s="48" t="s">
        <v>45</v>
      </c>
      <c r="E193" s="1" t="s">
        <v>84</v>
      </c>
      <c r="F193" s="50">
        <v>200</v>
      </c>
      <c r="G193" s="52">
        <v>1.1000000000000001</v>
      </c>
      <c r="H193" s="101" t="s">
        <v>85</v>
      </c>
      <c r="I193" s="75">
        <v>15.7</v>
      </c>
      <c r="J193" s="50">
        <v>66.900000000000006</v>
      </c>
      <c r="K193" s="100" t="s">
        <v>86</v>
      </c>
      <c r="L193" s="52">
        <v>4</v>
      </c>
    </row>
    <row r="194" spans="1:12" ht="15" thickBot="1" x14ac:dyDescent="0.35">
      <c r="A194" s="24"/>
      <c r="B194" s="25"/>
      <c r="C194" s="26"/>
      <c r="D194" s="48" t="s">
        <v>137</v>
      </c>
      <c r="E194" s="64" t="s">
        <v>37</v>
      </c>
      <c r="F194" s="30">
        <v>60</v>
      </c>
      <c r="G194" s="30">
        <v>4.5999999999999996</v>
      </c>
      <c r="H194" s="33">
        <v>0.5</v>
      </c>
      <c r="I194" s="33">
        <v>29.5</v>
      </c>
      <c r="J194" s="89">
        <v>140.6</v>
      </c>
      <c r="K194" s="47" t="s">
        <v>51</v>
      </c>
      <c r="L194" s="47">
        <v>2</v>
      </c>
    </row>
    <row r="195" spans="1:12" ht="14.4" x14ac:dyDescent="0.3">
      <c r="A195" s="24"/>
      <c r="B195" s="25"/>
      <c r="C195" s="26"/>
      <c r="D195" s="48" t="s">
        <v>137</v>
      </c>
      <c r="E195" s="53" t="s">
        <v>60</v>
      </c>
      <c r="F195" s="29">
        <v>25</v>
      </c>
      <c r="G195" s="29">
        <v>1.7</v>
      </c>
      <c r="H195" s="29">
        <v>0.4</v>
      </c>
      <c r="I195" s="29">
        <v>8.4</v>
      </c>
      <c r="J195" s="86">
        <v>42.7</v>
      </c>
      <c r="K195" s="35" t="s">
        <v>51</v>
      </c>
      <c r="L195" s="29">
        <v>2</v>
      </c>
    </row>
    <row r="196" spans="1:12" ht="14.4" x14ac:dyDescent="0.3">
      <c r="A196" s="24"/>
      <c r="B196" s="25"/>
      <c r="C196" s="26"/>
      <c r="D196" s="27"/>
      <c r="E196" s="28"/>
      <c r="F196" s="29"/>
      <c r="G196" s="29"/>
      <c r="H196" s="29"/>
      <c r="I196" s="29"/>
      <c r="J196" s="86"/>
      <c r="K196" s="36"/>
      <c r="L196" s="29"/>
    </row>
    <row r="197" spans="1:12" ht="14.4" x14ac:dyDescent="0.3">
      <c r="A197" s="24"/>
      <c r="B197" s="25"/>
      <c r="C197" s="26"/>
      <c r="D197" s="27"/>
      <c r="E197" s="28"/>
      <c r="F197" s="29"/>
      <c r="G197" s="29"/>
      <c r="H197" s="29"/>
      <c r="I197" s="29"/>
      <c r="J197" s="86"/>
      <c r="K197" s="36"/>
      <c r="L197" s="29"/>
    </row>
    <row r="198" spans="1:12" ht="14.4" x14ac:dyDescent="0.3">
      <c r="A198" s="37"/>
      <c r="B198" s="38"/>
      <c r="C198" s="39"/>
      <c r="D198" s="40" t="s">
        <v>29</v>
      </c>
      <c r="E198" s="41"/>
      <c r="F198" s="42">
        <f>SUM(F189:F197)</f>
        <v>815</v>
      </c>
      <c r="G198" s="42">
        <f>SUM(G189:G197)</f>
        <v>28.899999999999995</v>
      </c>
      <c r="H198" s="42">
        <f>SUM(H189:H197)</f>
        <v>18.899999999999999</v>
      </c>
      <c r="I198" s="42">
        <f>SUM(I189:I197)</f>
        <v>106.10000000000001</v>
      </c>
      <c r="J198" s="96">
        <f>SUM(J189:J197)</f>
        <v>753</v>
      </c>
      <c r="K198" s="43"/>
      <c r="L198" s="42">
        <f>SUM(L189:L197)</f>
        <v>68.8</v>
      </c>
    </row>
    <row r="199" spans="1:12" ht="15.75" customHeight="1" thickBot="1" x14ac:dyDescent="0.3">
      <c r="A199" s="54">
        <f>A179</f>
        <v>2</v>
      </c>
      <c r="B199" s="55">
        <f>B179</f>
        <v>9</v>
      </c>
      <c r="C199" s="131" t="s">
        <v>4</v>
      </c>
      <c r="D199" s="139"/>
      <c r="E199" s="56"/>
      <c r="F199" s="57">
        <f>F188+F198</f>
        <v>1495</v>
      </c>
      <c r="G199" s="57">
        <f>G188+G198</f>
        <v>50.499999999999993</v>
      </c>
      <c r="H199" s="57">
        <f>H188+H198</f>
        <v>41.2</v>
      </c>
      <c r="I199" s="57">
        <f>I188+I198</f>
        <v>184.4</v>
      </c>
      <c r="J199" s="90">
        <f>J188+J198</f>
        <v>1352.8000000000002</v>
      </c>
      <c r="K199" s="57"/>
      <c r="L199" s="57">
        <f>L188+L198</f>
        <v>105.8</v>
      </c>
    </row>
    <row r="200" spans="1:12" ht="15" thickBot="1" x14ac:dyDescent="0.35">
      <c r="A200" s="15">
        <v>2</v>
      </c>
      <c r="B200" s="16">
        <v>10</v>
      </c>
      <c r="C200" s="17" t="s">
        <v>20</v>
      </c>
      <c r="D200" s="18" t="s">
        <v>21</v>
      </c>
      <c r="E200" s="19" t="s">
        <v>108</v>
      </c>
      <c r="F200" s="20">
        <v>200</v>
      </c>
      <c r="G200" s="21">
        <v>5.3</v>
      </c>
      <c r="H200" s="22">
        <v>5.7</v>
      </c>
      <c r="I200" s="22">
        <v>25.3</v>
      </c>
      <c r="J200" s="85">
        <v>174.3</v>
      </c>
      <c r="K200" s="21" t="s">
        <v>109</v>
      </c>
      <c r="L200" s="23">
        <v>10</v>
      </c>
    </row>
    <row r="201" spans="1:12" ht="15" thickBot="1" x14ac:dyDescent="0.35">
      <c r="A201" s="24"/>
      <c r="B201" s="25"/>
      <c r="C201" s="26"/>
      <c r="D201" s="27"/>
      <c r="E201" s="28"/>
      <c r="F201" s="29"/>
      <c r="G201" s="29"/>
      <c r="H201" s="29"/>
      <c r="I201" s="29"/>
      <c r="J201" s="86"/>
      <c r="K201" s="36"/>
      <c r="L201" s="29"/>
    </row>
    <row r="202" spans="1:12" ht="15" thickBot="1" x14ac:dyDescent="0.35">
      <c r="A202" s="24"/>
      <c r="B202" s="25"/>
      <c r="C202" s="26"/>
      <c r="D202" s="31" t="s">
        <v>22</v>
      </c>
      <c r="E202" s="66" t="s">
        <v>122</v>
      </c>
      <c r="F202" s="68">
        <v>200</v>
      </c>
      <c r="G202" s="68">
        <v>3.5</v>
      </c>
      <c r="H202" s="68">
        <v>3.3</v>
      </c>
      <c r="I202" s="68">
        <v>22.3</v>
      </c>
      <c r="J202" s="93">
        <v>133.4</v>
      </c>
      <c r="K202" s="67" t="s">
        <v>123</v>
      </c>
      <c r="L202" s="23">
        <v>4</v>
      </c>
    </row>
    <row r="203" spans="1:12" ht="15" thickBot="1" x14ac:dyDescent="0.35">
      <c r="A203" s="24"/>
      <c r="B203" s="25"/>
      <c r="C203" s="26"/>
      <c r="D203" s="116" t="s">
        <v>23</v>
      </c>
      <c r="E203" s="117" t="s">
        <v>60</v>
      </c>
      <c r="F203" s="118">
        <v>25</v>
      </c>
      <c r="G203" s="115">
        <v>1.7</v>
      </c>
      <c r="H203" s="118">
        <v>0.3</v>
      </c>
      <c r="I203" s="118">
        <v>8.4</v>
      </c>
      <c r="J203" s="127">
        <v>42.7</v>
      </c>
      <c r="K203" s="120" t="s">
        <v>51</v>
      </c>
      <c r="L203" s="112">
        <v>2</v>
      </c>
    </row>
    <row r="204" spans="1:12" ht="15" thickBot="1" x14ac:dyDescent="0.35">
      <c r="A204" s="24"/>
      <c r="B204" s="25"/>
      <c r="C204" s="26"/>
      <c r="D204" s="116" t="s">
        <v>23</v>
      </c>
      <c r="E204" s="117" t="s">
        <v>37</v>
      </c>
      <c r="F204" s="118">
        <v>45</v>
      </c>
      <c r="G204" s="115">
        <v>3.4</v>
      </c>
      <c r="H204" s="118">
        <v>0.4</v>
      </c>
      <c r="I204" s="118">
        <v>22.1</v>
      </c>
      <c r="J204" s="127">
        <v>105.5</v>
      </c>
      <c r="K204" s="120" t="s">
        <v>51</v>
      </c>
      <c r="L204" s="112">
        <v>5</v>
      </c>
    </row>
    <row r="205" spans="1:12" ht="15" thickBot="1" x14ac:dyDescent="0.35">
      <c r="A205" s="24"/>
      <c r="B205" s="25"/>
      <c r="C205" s="26"/>
      <c r="D205" s="116"/>
      <c r="E205" s="117" t="s">
        <v>140</v>
      </c>
      <c r="F205" s="118">
        <v>30</v>
      </c>
      <c r="G205" s="115">
        <v>0.2</v>
      </c>
      <c r="H205" s="118">
        <v>3.87</v>
      </c>
      <c r="I205" s="118">
        <v>21.6</v>
      </c>
      <c r="J205" s="127">
        <v>86.9</v>
      </c>
      <c r="K205" s="120" t="s">
        <v>51</v>
      </c>
      <c r="L205" s="112">
        <v>8</v>
      </c>
    </row>
    <row r="206" spans="1:12" ht="14.4" x14ac:dyDescent="0.3">
      <c r="A206" s="24"/>
      <c r="B206" s="25"/>
      <c r="C206" s="26"/>
      <c r="D206" s="116" t="s">
        <v>52</v>
      </c>
      <c r="E206" s="119" t="s">
        <v>126</v>
      </c>
      <c r="F206" s="114">
        <v>100</v>
      </c>
      <c r="G206" s="114">
        <v>0.4</v>
      </c>
      <c r="H206" s="114">
        <v>0.5</v>
      </c>
      <c r="I206" s="114">
        <v>9.8000000000000007</v>
      </c>
      <c r="J206" s="128">
        <v>44</v>
      </c>
      <c r="K206" s="120" t="s">
        <v>51</v>
      </c>
      <c r="L206" s="112">
        <v>8</v>
      </c>
    </row>
    <row r="207" spans="1:12" ht="15" thickBot="1" x14ac:dyDescent="0.35">
      <c r="A207" s="24"/>
      <c r="B207" s="25"/>
      <c r="C207" s="26"/>
      <c r="E207" s="32"/>
      <c r="F207" s="33"/>
      <c r="G207" s="30"/>
      <c r="H207" s="33"/>
      <c r="I207" s="33"/>
      <c r="J207" s="89"/>
      <c r="K207" s="30"/>
      <c r="L207" s="23"/>
    </row>
    <row r="208" spans="1:12" ht="14.4" x14ac:dyDescent="0.3">
      <c r="A208" s="24"/>
      <c r="B208" s="25"/>
      <c r="C208" s="26"/>
      <c r="D208" s="31"/>
      <c r="E208" s="60"/>
      <c r="F208" s="29"/>
      <c r="G208" s="29"/>
      <c r="H208" s="29"/>
      <c r="I208" s="29"/>
      <c r="J208" s="86"/>
      <c r="K208" s="35"/>
      <c r="L208" s="29"/>
    </row>
    <row r="209" spans="1:12" ht="15" thickBot="1" x14ac:dyDescent="0.35">
      <c r="A209" s="37"/>
      <c r="B209" s="38"/>
      <c r="C209" s="39"/>
      <c r="D209" s="40" t="s">
        <v>29</v>
      </c>
      <c r="E209" s="41"/>
      <c r="F209" s="42">
        <f>SUM(F200:F208)</f>
        <v>600</v>
      </c>
      <c r="G209" s="42">
        <f>SUM(G200:G208)</f>
        <v>14.5</v>
      </c>
      <c r="H209" s="42">
        <f>SUM(H200:H208)</f>
        <v>14.07</v>
      </c>
      <c r="I209" s="42">
        <f>SUM(I200:I208)</f>
        <v>109.49999999999999</v>
      </c>
      <c r="J209" s="95">
        <f>SUM(J200:J208)</f>
        <v>586.80000000000007</v>
      </c>
      <c r="K209" s="43"/>
      <c r="L209" s="42">
        <f>SUM(L200:L208)</f>
        <v>37</v>
      </c>
    </row>
    <row r="210" spans="1:12" ht="15" thickBot="1" x14ac:dyDescent="0.35">
      <c r="A210" s="44">
        <f>A200</f>
        <v>2</v>
      </c>
      <c r="B210" s="45">
        <f>B200</f>
        <v>10</v>
      </c>
      <c r="C210" s="46" t="s">
        <v>24</v>
      </c>
      <c r="D210" s="31" t="s">
        <v>25</v>
      </c>
      <c r="E210" s="66" t="s">
        <v>92</v>
      </c>
      <c r="F210" s="68">
        <v>80</v>
      </c>
      <c r="G210" s="68">
        <v>0.8</v>
      </c>
      <c r="H210" s="68">
        <v>8.1</v>
      </c>
      <c r="I210" s="68">
        <v>5.7</v>
      </c>
      <c r="J210" s="93">
        <v>98.9</v>
      </c>
      <c r="K210" s="67" t="s">
        <v>93</v>
      </c>
      <c r="L210" s="47">
        <v>7</v>
      </c>
    </row>
    <row r="211" spans="1:12" ht="15" thickBot="1" x14ac:dyDescent="0.35">
      <c r="A211" s="24"/>
      <c r="B211" s="25"/>
      <c r="C211" s="26"/>
      <c r="D211" s="31" t="s">
        <v>26</v>
      </c>
      <c r="E211" s="1" t="s">
        <v>124</v>
      </c>
      <c r="F211" s="71">
        <v>200</v>
      </c>
      <c r="G211" s="71">
        <v>4.5999999999999996</v>
      </c>
      <c r="H211" s="71">
        <v>3.3</v>
      </c>
      <c r="I211" s="71">
        <v>11.4</v>
      </c>
      <c r="J211" s="94">
        <v>93.54</v>
      </c>
      <c r="K211" s="70" t="s">
        <v>125</v>
      </c>
      <c r="L211" s="47">
        <v>10</v>
      </c>
    </row>
    <row r="212" spans="1:12" ht="15" thickBot="1" x14ac:dyDescent="0.35">
      <c r="A212" s="24"/>
      <c r="B212" s="25"/>
      <c r="C212" s="26"/>
      <c r="D212" s="31" t="s">
        <v>27</v>
      </c>
      <c r="E212" s="1" t="s">
        <v>105</v>
      </c>
      <c r="F212" s="71">
        <v>200</v>
      </c>
      <c r="G212" s="71">
        <v>20.100000000000001</v>
      </c>
      <c r="H212" s="71">
        <v>18.7</v>
      </c>
      <c r="I212" s="71">
        <v>17.2</v>
      </c>
      <c r="J212" s="94">
        <v>318</v>
      </c>
      <c r="K212" s="70" t="s">
        <v>106</v>
      </c>
      <c r="L212" s="47">
        <v>31.8</v>
      </c>
    </row>
    <row r="213" spans="1:12" ht="15" thickBot="1" x14ac:dyDescent="0.35">
      <c r="A213" s="24"/>
      <c r="B213" s="25"/>
      <c r="C213" s="26"/>
      <c r="D213" s="31" t="s">
        <v>28</v>
      </c>
      <c r="E213" s="1"/>
      <c r="F213" s="71"/>
      <c r="G213" s="71"/>
      <c r="H213" s="71"/>
      <c r="I213" s="71"/>
      <c r="J213" s="94"/>
      <c r="K213" s="70"/>
      <c r="L213" s="47"/>
    </row>
    <row r="214" spans="1:12" ht="15" thickBot="1" x14ac:dyDescent="0.35">
      <c r="A214" s="24"/>
      <c r="B214" s="25"/>
      <c r="C214" s="26"/>
      <c r="D214" s="48" t="s">
        <v>45</v>
      </c>
      <c r="E214" s="49" t="s">
        <v>112</v>
      </c>
      <c r="F214" s="50">
        <v>200</v>
      </c>
      <c r="G214" s="30">
        <v>0.6</v>
      </c>
      <c r="H214" s="33">
        <v>0.2</v>
      </c>
      <c r="I214" s="33">
        <v>15.2</v>
      </c>
      <c r="J214" s="89">
        <v>65.3</v>
      </c>
      <c r="K214" s="100" t="s">
        <v>113</v>
      </c>
      <c r="L214" s="52">
        <v>4</v>
      </c>
    </row>
    <row r="215" spans="1:12" ht="15" thickBot="1" x14ac:dyDescent="0.35">
      <c r="A215" s="24"/>
      <c r="B215" s="25"/>
      <c r="C215" s="26"/>
      <c r="D215" s="48" t="s">
        <v>137</v>
      </c>
      <c r="E215" s="64" t="s">
        <v>37</v>
      </c>
      <c r="F215" s="30">
        <v>60</v>
      </c>
      <c r="G215" s="30">
        <v>4.5999999999999996</v>
      </c>
      <c r="H215" s="33">
        <v>0.5</v>
      </c>
      <c r="I215" s="33">
        <v>29.5</v>
      </c>
      <c r="J215" s="89">
        <v>140.6</v>
      </c>
      <c r="K215" s="47" t="s">
        <v>51</v>
      </c>
      <c r="L215" s="47">
        <v>4</v>
      </c>
    </row>
    <row r="216" spans="1:12" ht="14.4" x14ac:dyDescent="0.3">
      <c r="A216" s="24"/>
      <c r="B216" s="25"/>
      <c r="C216" s="26"/>
      <c r="D216" s="48" t="s">
        <v>137</v>
      </c>
      <c r="E216" s="53" t="s">
        <v>60</v>
      </c>
      <c r="F216" s="29">
        <v>25</v>
      </c>
      <c r="G216" s="29">
        <v>1.7</v>
      </c>
      <c r="H216" s="29">
        <v>0.3</v>
      </c>
      <c r="I216" s="29">
        <v>8.4</v>
      </c>
      <c r="J216" s="86">
        <v>42.7</v>
      </c>
      <c r="K216" s="35" t="s">
        <v>51</v>
      </c>
      <c r="L216" s="29">
        <v>2</v>
      </c>
    </row>
    <row r="217" spans="1:12" ht="14.4" x14ac:dyDescent="0.3">
      <c r="A217" s="37"/>
      <c r="B217" s="38"/>
      <c r="C217" s="39"/>
      <c r="D217" s="40" t="s">
        <v>29</v>
      </c>
      <c r="E217" s="41"/>
      <c r="F217" s="42">
        <f>SUM(F210:F216)</f>
        <v>765</v>
      </c>
      <c r="G217" s="42">
        <f>SUM(G210:G216)</f>
        <v>32.400000000000006</v>
      </c>
      <c r="H217" s="42">
        <f>SUM(H210:H216)</f>
        <v>31.099999999999998</v>
      </c>
      <c r="I217" s="42">
        <f>SUM(I210:I216)</f>
        <v>87.4</v>
      </c>
      <c r="J217" s="96">
        <f>SUM(J210:J216)</f>
        <v>759.04000000000008</v>
      </c>
      <c r="K217" s="43"/>
      <c r="L217" s="42">
        <f>SUM(L210:L216)</f>
        <v>58.8</v>
      </c>
    </row>
    <row r="218" spans="1:12" ht="15.75" customHeight="1" thickBot="1" x14ac:dyDescent="0.3">
      <c r="A218" s="54">
        <f>A200</f>
        <v>2</v>
      </c>
      <c r="B218" s="55">
        <f>B200</f>
        <v>10</v>
      </c>
      <c r="C218" s="131" t="s">
        <v>4</v>
      </c>
      <c r="D218" s="139"/>
      <c r="E218" s="56"/>
      <c r="F218" s="57">
        <f>F209+F217</f>
        <v>1365</v>
      </c>
      <c r="G218" s="57">
        <f>G209+G217</f>
        <v>46.900000000000006</v>
      </c>
      <c r="H218" s="57">
        <f>H209+H217</f>
        <v>45.17</v>
      </c>
      <c r="I218" s="57">
        <f>I209+I217</f>
        <v>196.89999999999998</v>
      </c>
      <c r="J218" s="90">
        <f>J209+J217</f>
        <v>1345.8400000000001</v>
      </c>
      <c r="K218" s="57"/>
      <c r="L218" s="57">
        <f>L209+L217</f>
        <v>95.8</v>
      </c>
    </row>
    <row r="219" spans="1:12" ht="13.5" customHeight="1" thickBot="1" x14ac:dyDescent="0.3">
      <c r="A219" s="80"/>
      <c r="B219" s="81"/>
      <c r="C219" s="136" t="s">
        <v>5</v>
      </c>
      <c r="D219" s="137"/>
      <c r="E219" s="138"/>
      <c r="F219" s="82">
        <f>(F28+F51+F72+F93+F114+F136+F158+F178+F199+F218)/(IF(F28=0,0,1)+IF(F51=0,0,1)+IF(F72=0,0,1)+IF(F93=0,0,1)+IF(F114=0,0,1)+IF(F136=0,0,1)+IF(F158=0,0,1)+IF(F178=0,0,1)+IF(F199=0,0,1)+IF(F218=0,0,1))</f>
        <v>1403.5</v>
      </c>
      <c r="G219" s="82">
        <f>(G28+G51+G72+G93+G114+G136+G158+G178+G199+G218)/(IF(G28=0,0,1)+IF(G51=0,0,1)+IF(G72=0,0,1)+IF(G93=0,0,1)+IF(G114=0,0,1)+IF(G136=0,0,1)+IF(G158=0,0,1)+IF(G178=0,0,1)+IF(G199=0,0,1)+IF(G218=0,0,1))</f>
        <v>49.959000000000003</v>
      </c>
      <c r="H219" s="82">
        <f>(H28+H51+H72+H93+H114+H136+H158+H178+H199+H218)/(IF(H28=0,0,1)+IF(H51=0,0,1)+IF(H72=0,0,1)+IF(H93=0,0,1)+IF(H114=0,0,1)+IF(H136=0,0,1)+IF(H158=0,0,1)+IF(H178=0,0,1)+IF(H199=0,0,1)+IF(H218=0,0,1))</f>
        <v>43.476999999999997</v>
      </c>
      <c r="I219" s="82">
        <f>(I28+I51+I72+I93+I114+I136+I158+I178+I199+I218)/(IF(I28=0,0,1)+IF(I51=0,0,1)+IF(I72=0,0,1)+IF(I93=0,0,1)+IF(I114=0,0,1)+IF(I136=0,0,1)+IF(I158=0,0,1)+IF(I178=0,0,1)+IF(I199=0,0,1)+IF(I218=0,0,1))</f>
        <v>189.17</v>
      </c>
      <c r="J219" s="97">
        <f>(J28+J51+J72+J93+J114+J136+J158+J178+J199+J218)/(IF(J28=0,0,1)+IF(J51=0,0,1)+IF(J72=0,0,1)+IF(J93=0,0,1)+IF(J114=0,0,1)+IF(J136=0,0,1)+IF(J158=0,0,1)+IF(J178=0,0,1)+IF(J199=0,0,1)+IF(J218=0,0,1))</f>
        <v>1348.3040000000001</v>
      </c>
      <c r="K219" s="82"/>
      <c r="L219" s="82">
        <f>(L28+L51+L72+L93+L114+L136+L158+L178+L199+L218)/(IF(L28=0,0,1)+IF(L51=0,0,1)+IF(L72=0,0,1)+IF(L93=0,0,1)+IF(L114=0,0,1)+IF(L136=0,0,1)+IF(L158=0,0,1)+IF(L178=0,0,1)+IF(L199=0,0,1)+IF(L218=0,0,1))</f>
        <v>127.50399999999998</v>
      </c>
    </row>
    <row r="220" spans="1:12" x14ac:dyDescent="0.25">
      <c r="J220" s="98"/>
    </row>
  </sheetData>
  <mergeCells count="14">
    <mergeCell ref="C219:E219"/>
    <mergeCell ref="C136:D136"/>
    <mergeCell ref="C158:D158"/>
    <mergeCell ref="C178:D178"/>
    <mergeCell ref="C199:D199"/>
    <mergeCell ref="C218:D218"/>
    <mergeCell ref="C93:D93"/>
    <mergeCell ref="C114:D114"/>
    <mergeCell ref="C28:D28"/>
    <mergeCell ref="C1:E1"/>
    <mergeCell ref="H1:K1"/>
    <mergeCell ref="H2:K2"/>
    <mergeCell ref="C51:D51"/>
    <mergeCell ref="C72:D72"/>
  </mergeCells>
  <pageMargins left="0.7" right="0.7" top="0.75" bottom="0.75" header="0.3" footer="0.3"/>
  <pageSetup paperSize="9" scale="71" orientation="landscape" r:id="rId1"/>
  <rowBreaks count="4" manualBreakCount="4">
    <brk id="51" max="16383" man="1"/>
    <brk id="93" max="16383" man="1"/>
    <brk id="136" max="16383" man="1"/>
    <brk id="1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2025-04-24T10:20:00Z</cp:lastPrinted>
  <dcterms:created xsi:type="dcterms:W3CDTF">2022-05-16T14:23:56Z</dcterms:created>
  <dcterms:modified xsi:type="dcterms:W3CDTF">2026-01-20T09:04:26Z</dcterms:modified>
</cp:coreProperties>
</file>